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LMLSNY" sheetId="1" state="hidden" r:id="rId1"/>
    <sheet name="工资表" sheetId="12" r:id="rId2"/>
  </sheets>
  <definedNames>
    <definedName name="_xlnm.Print_Area" localSheetId="1">工资表!$A$2:$S$24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<sst xmlns="http://schemas.openxmlformats.org/spreadsheetml/2006/main" count="23" uniqueCount="23">
  <si>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 xml:space="preserve">2021最新网络科技有限公司工资表 </t>
  </si>
  <si>
    <t>序号</t>
  </si>
  <si>
    <t>联系电话</t>
  </si>
  <si>
    <t>月份</t>
  </si>
  <si>
    <t>姓名</t>
  </si>
  <si>
    <t>底薪合计</t>
  </si>
  <si>
    <t>基本工资</t>
  </si>
  <si>
    <t>出勤扣除</t>
  </si>
  <si>
    <t>扣罚款</t>
  </si>
  <si>
    <t xml:space="preserve">效益工资 </t>
  </si>
  <si>
    <t>其他调整</t>
  </si>
  <si>
    <t>其他补贴</t>
  </si>
  <si>
    <t>应发金额</t>
  </si>
  <si>
    <r>
      <rPr>
        <sz val="9"/>
        <rFont val="宋体"/>
        <charset val="134"/>
      </rPr>
      <t>养老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</si>
  <si>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失业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</si>
  <si>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医疗</t>
    </r>
    <r>
      <rPr>
        <sz val="9"/>
        <rFont val="宋体"/>
        <charset val="134"/>
      </rPr>
      <t>保险</t>
    </r>
  </si>
  <si>
    <t>住房公 积金</t>
  </si>
  <si>
    <t>应税工资</t>
  </si>
  <si>
    <t>税金</t>
  </si>
  <si>
    <t>实发工资</t>
  </si>
  <si>
    <t>扣借款</t>
  </si>
  <si>
    <t>实发金额</t>
  </si>
  <si>
    <t>李天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</si>
</sst>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_);[Red]\(0\)"/>
    <numFmt numFmtId="178" formatCode="0_ "/>
    <numFmt numFmtId="179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6" borderId="1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/>
    <xf numFmtId="0" fontId="5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6"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178" fontId="0" fillId="2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5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3" fillId="2" borderId="3" xfId="51" applyFont="1" applyFill="1" applyBorder="1" applyAlignment="1">
      <alignment horizontal="center" vertical="center" wrapText="1"/>
    </xf>
    <xf numFmtId="177" fontId="2" fillId="2" borderId="3" xfId="5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176" fontId="2" fillId="2" borderId="2" xfId="51" applyNumberFormat="1" applyFont="1" applyFill="1" applyBorder="1" applyAlignment="1">
      <alignment horizontal="center" vertical="center"/>
    </xf>
    <xf numFmtId="179" fontId="2" fillId="2" borderId="5" xfId="51" applyNumberFormat="1" applyFont="1" applyFill="1" applyBorder="1" applyAlignment="1">
      <alignment horizontal="center" vertical="center"/>
    </xf>
    <xf numFmtId="177" fontId="2" fillId="2" borderId="3" xfId="51" applyNumberFormat="1" applyFont="1" applyFill="1" applyBorder="1" applyAlignment="1">
      <alignment horizontal="center" vertical="center"/>
    </xf>
    <xf numFmtId="176" fontId="2" fillId="2" borderId="3" xfId="51" applyNumberFormat="1" applyFont="1" applyFill="1" applyBorder="1" applyAlignment="1">
      <alignment horizontal="center" vertical="center"/>
    </xf>
    <xf numFmtId="176" fontId="2" fillId="2" borderId="5" xfId="51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4"/>
  <sheetViews>
    <sheetView tabSelected="1" workbookViewId="0">
      <selection activeCell="A1" sqref="A1:U24"/>
    </sheetView>
  </sheetViews>
  <sheetFormatPr defaultColWidth="9" defaultRowHeight="14.25"/>
  <cols>
    <col min="1" max="6" width="4.875" style="1" customWidth="1"/>
    <col min="7" max="7" width="8" style="2" customWidth="1"/>
    <col min="8" max="8" width="9" style="2"/>
    <col min="9" max="9" width="4.875" style="1" customWidth="1"/>
    <col min="10" max="11" width="4.25" style="2" customWidth="1"/>
    <col min="12" max="13" width="5" style="2" customWidth="1"/>
    <col min="14" max="14" width="5.375" style="2" customWidth="1"/>
    <col min="15" max="15" width="6.125" style="2" customWidth="1"/>
    <col min="16" max="17" width="7.125" style="2" customWidth="1"/>
    <col min="18" max="20" width="5.375" style="2" customWidth="1"/>
    <col min="21" max="21" width="9" style="2"/>
    <col min="22" max="22" width="9" style="3"/>
    <col min="23" max="16384" width="9" style="2"/>
  </cols>
  <sheetData>
    <row r="1" ht="50.25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24.95" customHeight="1" spans="1:21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</row>
    <row r="3" ht="24" customHeight="1" spans="1:21">
      <c r="A3" s="7">
        <v>1</v>
      </c>
      <c r="B3" s="8"/>
      <c r="C3" s="8"/>
      <c r="D3" s="9" t="s">
        <v>22</v>
      </c>
      <c r="E3" s="9">
        <f>F3+I3</f>
        <v>6000</v>
      </c>
      <c r="F3" s="7">
        <v>5000</v>
      </c>
      <c r="G3" s="10">
        <v>0</v>
      </c>
      <c r="H3" s="9">
        <v>0</v>
      </c>
      <c r="I3" s="7">
        <v>1000</v>
      </c>
      <c r="J3" s="7">
        <v>0</v>
      </c>
      <c r="K3" s="7">
        <v>0</v>
      </c>
      <c r="L3" s="8">
        <f>F3+I3+J3+K3-G3-H3</f>
        <v>6000</v>
      </c>
      <c r="M3" s="8">
        <f>E3*0.08</f>
        <v>480</v>
      </c>
      <c r="N3" s="8">
        <f>E3*0.05</f>
        <v>300</v>
      </c>
      <c r="O3" s="8">
        <f>E3*0.02</f>
        <v>120</v>
      </c>
      <c r="P3" s="17">
        <f>E3*0.12</f>
        <v>720</v>
      </c>
      <c r="Q3" s="17">
        <f>L3-M3-N3-O3-P3</f>
        <v>4380</v>
      </c>
      <c r="R3" s="17">
        <f>ROUND(MAX((Q3-3500)*{0.03,0.1,0.2,0.25,0.3,0.35,0.45}-{0,105,555,1005,2755,5505,13505},0),2)</f>
        <v>26.4</v>
      </c>
      <c r="S3" s="8">
        <f>Q3-R3</f>
        <v>4353.6</v>
      </c>
      <c r="T3" s="8">
        <v>0</v>
      </c>
      <c r="U3" s="8">
        <f>S3-T3</f>
        <v>4353.6</v>
      </c>
    </row>
    <row r="4" spans="1:21">
      <c r="A4" s="7"/>
      <c r="B4" s="8"/>
      <c r="C4" s="8"/>
      <c r="D4" s="9"/>
      <c r="E4" s="9"/>
      <c r="F4" s="7"/>
      <c r="G4" s="10"/>
      <c r="H4" s="9"/>
      <c r="I4" s="7"/>
      <c r="J4" s="7"/>
      <c r="K4" s="7"/>
      <c r="L4" s="8"/>
      <c r="M4" s="8"/>
      <c r="N4" s="8"/>
      <c r="O4" s="8"/>
      <c r="P4" s="17"/>
      <c r="Q4" s="17"/>
      <c r="R4" s="17"/>
      <c r="S4" s="8"/>
      <c r="T4" s="8"/>
      <c r="U4" s="8"/>
    </row>
    <row r="5" spans="1:21">
      <c r="A5" s="7"/>
      <c r="B5" s="11"/>
      <c r="C5" s="11"/>
      <c r="D5" s="7"/>
      <c r="E5" s="9"/>
      <c r="F5" s="12"/>
      <c r="G5" s="13"/>
      <c r="H5" s="14"/>
      <c r="I5" s="7"/>
      <c r="J5" s="18"/>
      <c r="K5" s="19"/>
      <c r="L5" s="18"/>
      <c r="M5" s="20"/>
      <c r="N5" s="20"/>
      <c r="O5" s="20"/>
      <c r="P5" s="21"/>
      <c r="Q5" s="21"/>
      <c r="R5" s="24"/>
      <c r="S5" s="25"/>
      <c r="T5" s="25"/>
      <c r="U5" s="25"/>
    </row>
    <row r="6" spans="1:21">
      <c r="A6" s="7"/>
      <c r="B6" s="15"/>
      <c r="C6" s="11"/>
      <c r="D6" s="9"/>
      <c r="E6" s="9"/>
      <c r="F6" s="16"/>
      <c r="G6" s="13"/>
      <c r="H6" s="14"/>
      <c r="I6" s="9"/>
      <c r="J6" s="18"/>
      <c r="K6" s="14"/>
      <c r="L6" s="18"/>
      <c r="M6" s="20"/>
      <c r="N6" s="20"/>
      <c r="O6" s="20"/>
      <c r="P6" s="21"/>
      <c r="Q6" s="21"/>
      <c r="R6" s="24"/>
      <c r="S6" s="25"/>
      <c r="T6" s="25"/>
      <c r="U6" s="25"/>
    </row>
    <row r="7" spans="1:21">
      <c r="A7" s="7"/>
      <c r="B7" s="11"/>
      <c r="C7" s="11"/>
      <c r="D7" s="7"/>
      <c r="E7" s="9"/>
      <c r="F7" s="12"/>
      <c r="G7" s="13"/>
      <c r="H7" s="14"/>
      <c r="I7" s="7"/>
      <c r="J7" s="18"/>
      <c r="K7" s="19"/>
      <c r="L7" s="18"/>
      <c r="M7" s="20"/>
      <c r="N7" s="20"/>
      <c r="O7" s="20"/>
      <c r="P7" s="21"/>
      <c r="Q7" s="21"/>
      <c r="R7" s="24"/>
      <c r="S7" s="25"/>
      <c r="T7" s="25"/>
      <c r="U7" s="25"/>
    </row>
    <row r="8" spans="1:21">
      <c r="A8" s="7"/>
      <c r="B8" s="15"/>
      <c r="C8" s="11"/>
      <c r="D8" s="9"/>
      <c r="E8" s="9"/>
      <c r="F8" s="16"/>
      <c r="G8" s="13"/>
      <c r="H8" s="14"/>
      <c r="I8" s="9"/>
      <c r="J8" s="18"/>
      <c r="K8" s="14"/>
      <c r="L8" s="18"/>
      <c r="M8" s="20"/>
      <c r="N8" s="20"/>
      <c r="O8" s="20"/>
      <c r="P8" s="21"/>
      <c r="Q8" s="21"/>
      <c r="R8" s="24"/>
      <c r="S8" s="25"/>
      <c r="T8" s="25"/>
      <c r="U8" s="25"/>
    </row>
    <row r="9" spans="1:21">
      <c r="A9" s="9"/>
      <c r="B9" s="15"/>
      <c r="C9" s="15"/>
      <c r="D9" s="9"/>
      <c r="E9" s="9"/>
      <c r="F9" s="16"/>
      <c r="G9" s="13"/>
      <c r="H9" s="14"/>
      <c r="I9" s="9"/>
      <c r="J9" s="22"/>
      <c r="K9" s="14"/>
      <c r="L9" s="18"/>
      <c r="M9" s="23"/>
      <c r="N9" s="23"/>
      <c r="O9" s="23"/>
      <c r="P9" s="24"/>
      <c r="Q9" s="24"/>
      <c r="R9" s="24"/>
      <c r="S9" s="25"/>
      <c r="T9" s="25"/>
      <c r="U9" s="25"/>
    </row>
    <row r="10" spans="1:21">
      <c r="A10" s="7"/>
      <c r="B10" s="11"/>
      <c r="C10" s="11"/>
      <c r="D10" s="7"/>
      <c r="E10" s="9"/>
      <c r="F10" s="12"/>
      <c r="G10" s="13"/>
      <c r="H10" s="14"/>
      <c r="I10" s="7"/>
      <c r="J10" s="18"/>
      <c r="K10" s="19"/>
      <c r="L10" s="18"/>
      <c r="M10" s="20"/>
      <c r="N10" s="20"/>
      <c r="O10" s="20"/>
      <c r="P10" s="21"/>
      <c r="Q10" s="21"/>
      <c r="R10" s="24"/>
      <c r="S10" s="25"/>
      <c r="T10" s="25"/>
      <c r="U10" s="25"/>
    </row>
    <row r="11" spans="1:21">
      <c r="A11" s="7"/>
      <c r="B11" s="15"/>
      <c r="C11" s="11"/>
      <c r="D11" s="9"/>
      <c r="E11" s="9"/>
      <c r="F11" s="16"/>
      <c r="G11" s="13"/>
      <c r="H11" s="14"/>
      <c r="I11" s="9"/>
      <c r="J11" s="18"/>
      <c r="K11" s="14"/>
      <c r="L11" s="18"/>
      <c r="M11" s="20"/>
      <c r="N11" s="20"/>
      <c r="O11" s="20"/>
      <c r="P11" s="21"/>
      <c r="Q11" s="21"/>
      <c r="R11" s="24"/>
      <c r="S11" s="25"/>
      <c r="T11" s="25"/>
      <c r="U11" s="25"/>
    </row>
    <row r="12" spans="1:21">
      <c r="A12" s="7"/>
      <c r="B12" s="11"/>
      <c r="C12" s="11"/>
      <c r="D12" s="7"/>
      <c r="E12" s="9"/>
      <c r="F12" s="12"/>
      <c r="G12" s="13"/>
      <c r="H12" s="14"/>
      <c r="I12" s="7"/>
      <c r="J12" s="18"/>
      <c r="K12" s="19"/>
      <c r="L12" s="18"/>
      <c r="M12" s="20"/>
      <c r="N12" s="20"/>
      <c r="O12" s="20"/>
      <c r="P12" s="21"/>
      <c r="Q12" s="21"/>
      <c r="R12" s="24"/>
      <c r="S12" s="25"/>
      <c r="T12" s="25"/>
      <c r="U12" s="25"/>
    </row>
    <row r="13" spans="1:21">
      <c r="A13" s="7"/>
      <c r="B13" s="15"/>
      <c r="C13" s="11"/>
      <c r="D13" s="9"/>
      <c r="E13" s="9"/>
      <c r="F13" s="16"/>
      <c r="G13" s="13"/>
      <c r="H13" s="14"/>
      <c r="I13" s="9"/>
      <c r="J13" s="18"/>
      <c r="K13" s="14"/>
      <c r="L13" s="18"/>
      <c r="M13" s="20"/>
      <c r="N13" s="20"/>
      <c r="O13" s="20"/>
      <c r="P13" s="21"/>
      <c r="Q13" s="21"/>
      <c r="R13" s="24"/>
      <c r="S13" s="25"/>
      <c r="T13" s="25"/>
      <c r="U13" s="25"/>
    </row>
    <row r="14" spans="1:21">
      <c r="A14" s="9"/>
      <c r="B14" s="15"/>
      <c r="C14" s="15"/>
      <c r="D14" s="9"/>
      <c r="E14" s="9"/>
      <c r="F14" s="16"/>
      <c r="G14" s="13"/>
      <c r="H14" s="14"/>
      <c r="I14" s="9"/>
      <c r="J14" s="22"/>
      <c r="K14" s="14"/>
      <c r="L14" s="18"/>
      <c r="M14" s="23"/>
      <c r="N14" s="23"/>
      <c r="O14" s="23"/>
      <c r="P14" s="24"/>
      <c r="Q14" s="24"/>
      <c r="R14" s="24"/>
      <c r="S14" s="25"/>
      <c r="T14" s="25"/>
      <c r="U14" s="25"/>
    </row>
    <row r="15" spans="1:21">
      <c r="A15" s="7"/>
      <c r="B15" s="11"/>
      <c r="C15" s="11"/>
      <c r="D15" s="7"/>
      <c r="E15" s="9"/>
      <c r="F15" s="12"/>
      <c r="G15" s="13"/>
      <c r="H15" s="14"/>
      <c r="I15" s="7"/>
      <c r="J15" s="18"/>
      <c r="K15" s="19"/>
      <c r="L15" s="18"/>
      <c r="M15" s="20"/>
      <c r="N15" s="20"/>
      <c r="O15" s="20"/>
      <c r="P15" s="21"/>
      <c r="Q15" s="21"/>
      <c r="R15" s="24"/>
      <c r="S15" s="25"/>
      <c r="T15" s="25"/>
      <c r="U15" s="25"/>
    </row>
    <row r="16" spans="1:21">
      <c r="A16" s="7"/>
      <c r="B16" s="15"/>
      <c r="C16" s="11"/>
      <c r="D16" s="9"/>
      <c r="E16" s="9"/>
      <c r="F16" s="16"/>
      <c r="G16" s="13"/>
      <c r="H16" s="14"/>
      <c r="I16" s="9"/>
      <c r="J16" s="18"/>
      <c r="K16" s="14"/>
      <c r="L16" s="18"/>
      <c r="M16" s="20"/>
      <c r="N16" s="20"/>
      <c r="O16" s="20"/>
      <c r="P16" s="21"/>
      <c r="Q16" s="21"/>
      <c r="R16" s="24"/>
      <c r="S16" s="25"/>
      <c r="T16" s="25"/>
      <c r="U16" s="25"/>
    </row>
    <row r="17" spans="1:21">
      <c r="A17" s="7"/>
      <c r="B17" s="11"/>
      <c r="C17" s="11"/>
      <c r="D17" s="7"/>
      <c r="E17" s="9"/>
      <c r="F17" s="12"/>
      <c r="G17" s="13"/>
      <c r="H17" s="14"/>
      <c r="I17" s="7"/>
      <c r="J17" s="18"/>
      <c r="K17" s="19"/>
      <c r="L17" s="18"/>
      <c r="M17" s="20"/>
      <c r="N17" s="20"/>
      <c r="O17" s="20"/>
      <c r="P17" s="21"/>
      <c r="Q17" s="21"/>
      <c r="R17" s="24"/>
      <c r="S17" s="25"/>
      <c r="T17" s="25"/>
      <c r="U17" s="25"/>
    </row>
    <row r="18" spans="1:21">
      <c r="A18" s="7"/>
      <c r="B18" s="15"/>
      <c r="C18" s="11"/>
      <c r="D18" s="9"/>
      <c r="E18" s="9"/>
      <c r="F18" s="16"/>
      <c r="G18" s="13"/>
      <c r="H18" s="14"/>
      <c r="I18" s="9"/>
      <c r="J18" s="18"/>
      <c r="K18" s="14"/>
      <c r="L18" s="18"/>
      <c r="M18" s="20"/>
      <c r="N18" s="20"/>
      <c r="O18" s="20"/>
      <c r="P18" s="21"/>
      <c r="Q18" s="21"/>
      <c r="R18" s="24"/>
      <c r="S18" s="25"/>
      <c r="T18" s="25"/>
      <c r="U18" s="25"/>
    </row>
    <row r="19" spans="1:21">
      <c r="A19" s="9"/>
      <c r="B19" s="15"/>
      <c r="C19" s="15"/>
      <c r="D19" s="9"/>
      <c r="E19" s="9"/>
      <c r="F19" s="16"/>
      <c r="G19" s="13"/>
      <c r="H19" s="14"/>
      <c r="I19" s="9"/>
      <c r="J19" s="22"/>
      <c r="K19" s="14"/>
      <c r="L19" s="18"/>
      <c r="M19" s="23"/>
      <c r="N19" s="23"/>
      <c r="O19" s="23"/>
      <c r="P19" s="24"/>
      <c r="Q19" s="24"/>
      <c r="R19" s="24"/>
      <c r="S19" s="25"/>
      <c r="T19" s="25"/>
      <c r="U19" s="25"/>
    </row>
    <row r="20" spans="1:21">
      <c r="A20" s="7"/>
      <c r="B20" s="11"/>
      <c r="C20" s="11"/>
      <c r="D20" s="7"/>
      <c r="E20" s="9"/>
      <c r="F20" s="12"/>
      <c r="G20" s="13"/>
      <c r="H20" s="14"/>
      <c r="I20" s="7"/>
      <c r="J20" s="18"/>
      <c r="K20" s="19"/>
      <c r="L20" s="18"/>
      <c r="M20" s="20"/>
      <c r="N20" s="20"/>
      <c r="O20" s="20"/>
      <c r="P20" s="21"/>
      <c r="Q20" s="21"/>
      <c r="R20" s="24"/>
      <c r="S20" s="25"/>
      <c r="T20" s="25"/>
      <c r="U20" s="25"/>
    </row>
    <row r="21" spans="1:21">
      <c r="A21" s="7"/>
      <c r="B21" s="15"/>
      <c r="C21" s="11"/>
      <c r="D21" s="9"/>
      <c r="E21" s="9"/>
      <c r="F21" s="16"/>
      <c r="G21" s="13"/>
      <c r="H21" s="14"/>
      <c r="I21" s="9"/>
      <c r="J21" s="18"/>
      <c r="K21" s="14"/>
      <c r="L21" s="18"/>
      <c r="M21" s="20"/>
      <c r="N21" s="20"/>
      <c r="O21" s="20"/>
      <c r="P21" s="21"/>
      <c r="Q21" s="21"/>
      <c r="R21" s="24"/>
      <c r="S21" s="25"/>
      <c r="T21" s="25"/>
      <c r="U21" s="25"/>
    </row>
    <row r="22" spans="1:21">
      <c r="A22" s="7"/>
      <c r="B22" s="11"/>
      <c r="C22" s="11"/>
      <c r="D22" s="7"/>
      <c r="E22" s="9"/>
      <c r="F22" s="12"/>
      <c r="G22" s="13"/>
      <c r="H22" s="14"/>
      <c r="I22" s="7"/>
      <c r="J22" s="18"/>
      <c r="K22" s="19"/>
      <c r="L22" s="18"/>
      <c r="M22" s="20"/>
      <c r="N22" s="20"/>
      <c r="O22" s="20"/>
      <c r="P22" s="21"/>
      <c r="Q22" s="21"/>
      <c r="R22" s="24"/>
      <c r="S22" s="25"/>
      <c r="T22" s="25"/>
      <c r="U22" s="25"/>
    </row>
    <row r="23" spans="1:21">
      <c r="A23" s="7"/>
      <c r="B23" s="15"/>
      <c r="C23" s="11"/>
      <c r="D23" s="9"/>
      <c r="E23" s="9"/>
      <c r="F23" s="16"/>
      <c r="G23" s="13"/>
      <c r="H23" s="14"/>
      <c r="I23" s="9"/>
      <c r="J23" s="18"/>
      <c r="K23" s="14"/>
      <c r="L23" s="18"/>
      <c r="M23" s="20"/>
      <c r="N23" s="20"/>
      <c r="O23" s="20"/>
      <c r="P23" s="21"/>
      <c r="Q23" s="21"/>
      <c r="R23" s="24"/>
      <c r="S23" s="25"/>
      <c r="T23" s="25"/>
      <c r="U23" s="25"/>
    </row>
    <row r="24" spans="1:21">
      <c r="A24" s="9"/>
      <c r="B24" s="15"/>
      <c r="C24" s="15"/>
      <c r="D24" s="9"/>
      <c r="E24" s="9"/>
      <c r="F24" s="16"/>
      <c r="G24" s="13"/>
      <c r="H24" s="14"/>
      <c r="I24" s="9"/>
      <c r="J24" s="22"/>
      <c r="K24" s="14"/>
      <c r="L24" s="18"/>
      <c r="M24" s="23"/>
      <c r="N24" s="23"/>
      <c r="O24" s="23"/>
      <c r="P24" s="24"/>
      <c r="Q24" s="24"/>
      <c r="R24" s="24"/>
      <c r="S24" s="25"/>
      <c r="T24" s="25"/>
      <c r="U24" s="25"/>
    </row>
  </sheetData>
  <mergeCells count="1">
    <mergeCell ref="A1:U1"/>
  </mergeCells>
  <pageMargins left="0.318055555555556" right="0.25" top="0.75" bottom="0.75" header="0.3" footer="0.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LMLSNY</vt:lpstr>
      <vt:lpstr>工资表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@ DGUA</cp:lastModifiedBy>
  <dcterms:created xsi:type="dcterms:W3CDTF">2009-03-05T04:00:00Z</dcterms:created>
  <cp:lastPrinted>2016-10-14T06:04:00Z</cp:lastPrinted>
  <dcterms:modified xsi:type="dcterms:W3CDTF">2021-07-29T06:32:54Z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