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<sst xmlns="http://schemas.openxmlformats.org/spreadsheetml/2006/main" count="27" uniqueCount="27">
  <si>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 xml:space="preserve">大型餐饮集团通用工资表模板下载 </t>
  </si>
  <si>
    <t>序号</t>
  </si>
  <si>
    <t>隶属部门</t>
  </si>
  <si>
    <t>所属月份</t>
  </si>
  <si>
    <t>入职日期</t>
  </si>
  <si>
    <t>姓  名</t>
  </si>
  <si>
    <t>手机号码</t>
  </si>
  <si>
    <t>基本
工资</t>
  </si>
  <si>
    <t>请假
天数</t>
  </si>
  <si>
    <t>请假扣款金额</t>
  </si>
  <si>
    <t>实际上班基本工资</t>
  </si>
  <si>
    <t>销售金额</t>
  </si>
  <si>
    <t>完成级</t>
  </si>
  <si>
    <t>提成比例</t>
  </si>
  <si>
    <t>提成额</t>
  </si>
  <si>
    <t>奖金</t>
  </si>
  <si>
    <t>其他</t>
  </si>
  <si>
    <t>电话补助</t>
  </si>
  <si>
    <t>应发工资</t>
  </si>
  <si>
    <t>养老保险</t>
  </si>
  <si>
    <t>医疗保险</t>
  </si>
  <si>
    <t>失业保险</t>
  </si>
  <si>
    <t>扣款
总计</t>
  </si>
  <si>
    <t>实发工资</t>
  </si>
  <si>
    <t>备注</t>
  </si>
  <si>
    <t>销售</t>
  </si>
  <si>
    <t>李天</t>
  </si>
</sst>
</file>

<file path=xl/styles.xml><?xml version="1.0" encoding="utf-8"?>
<styleSheet xmlns="http://schemas.openxmlformats.org/spreadsheetml/2006/main">
  <numFmts count="10">
    <numFmt numFmtId="176" formatCode="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0_ "/>
    <numFmt numFmtId="179" formatCode="#,##0.00_);[Red]\(#,##0.00\)"/>
    <numFmt numFmtId="180" formatCode="0.00_ "/>
    <numFmt numFmtId="181" formatCode="0.0000%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3" borderId="12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26" borderId="13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9" fillId="15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8" fontId="2" fillId="3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180" fontId="2" fillId="4" borderId="2" xfId="0" applyNumberFormat="1" applyFont="1" applyFill="1" applyBorder="1" applyAlignment="1">
      <alignment horizontal="center" vertical="center" wrapText="1"/>
    </xf>
    <xf numFmtId="178" fontId="2" fillId="5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181" fontId="5" fillId="6" borderId="2" xfId="0" applyNumberFormat="1" applyFont="1" applyFill="1" applyBorder="1" applyAlignment="1">
      <alignment horizontal="center" vertical="center" wrapText="1"/>
    </xf>
    <xf numFmtId="180" fontId="5" fillId="6" borderId="2" xfId="0" applyNumberFormat="1" applyFont="1" applyFill="1" applyBorder="1" applyAlignment="1">
      <alignment horizontal="center" vertical="center"/>
    </xf>
    <xf numFmtId="178" fontId="2" fillId="7" borderId="2" xfId="0" applyNumberFormat="1" applyFont="1" applyFill="1" applyBorder="1" applyAlignment="1">
      <alignment horizontal="center" vertical="center" wrapText="1"/>
    </xf>
    <xf numFmtId="180" fontId="4" fillId="4" borderId="2" xfId="0" applyNumberFormat="1" applyFont="1" applyFill="1" applyBorder="1" applyAlignment="1">
      <alignment horizontal="center" vertical="center"/>
    </xf>
    <xf numFmtId="178" fontId="4" fillId="5" borderId="2" xfId="0" applyNumberFormat="1" applyFont="1" applyFill="1" applyBorder="1" applyAlignment="1">
      <alignment horizontal="center" vertical="center"/>
    </xf>
    <xf numFmtId="178" fontId="4" fillId="6" borderId="2" xfId="0" applyNumberFormat="1" applyFont="1" applyFill="1" applyBorder="1" applyAlignment="1">
      <alignment horizontal="center" vertical="center"/>
    </xf>
    <xf numFmtId="180" fontId="4" fillId="6" borderId="2" xfId="0" applyNumberFormat="1" applyFont="1" applyFill="1" applyBorder="1" applyAlignment="1">
      <alignment horizontal="center" vertical="center"/>
    </xf>
    <xf numFmtId="177" fontId="4" fillId="7" borderId="2" xfId="0" applyNumberFormat="1" applyFont="1" applyFill="1" applyBorder="1" applyAlignment="1">
      <alignment horizontal="center" vertical="center"/>
    </xf>
    <xf numFmtId="178" fontId="2" fillId="7" borderId="3" xfId="0" applyNumberFormat="1" applyFont="1" applyFill="1" applyBorder="1" applyAlignment="1">
      <alignment horizontal="center" vertical="center" wrapText="1"/>
    </xf>
    <xf numFmtId="177" fontId="2" fillId="7" borderId="4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80" fontId="2" fillId="5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7" fontId="4" fillId="7" borderId="5" xfId="0" applyNumberFormat="1" applyFont="1" applyFill="1" applyBorder="1" applyAlignment="1">
      <alignment horizontal="center" vertical="center"/>
    </xf>
    <xf numFmtId="177" fontId="4" fillId="7" borderId="4" xfId="0" applyNumberFormat="1" applyFont="1" applyFill="1" applyBorder="1" applyAlignment="1">
      <alignment horizontal="center" vertical="center"/>
    </xf>
    <xf numFmtId="0" fontId="4" fillId="8" borderId="2" xfId="0" applyNumberFormat="1" applyFont="1" applyFill="1" applyBorder="1" applyAlignment="1">
      <alignment horizontal="center" vertical="center"/>
    </xf>
    <xf numFmtId="180" fontId="4" fillId="5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workbookViewId="0">
      <selection activeCell="F18" sqref="F18"/>
    </sheetView>
  </sheetViews>
  <sheetFormatPr defaultColWidth="9" defaultRowHeight="13.5"/>
  <sheetData>
    <row r="1" ht="25.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24" spans="1:24">
      <c r="A2" s="2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6" t="s">
        <v>6</v>
      </c>
      <c r="G2" s="7" t="s">
        <v>7</v>
      </c>
      <c r="H2" s="8" t="s">
        <v>8</v>
      </c>
      <c r="I2" s="14" t="s">
        <v>9</v>
      </c>
      <c r="J2" s="15" t="s">
        <v>10</v>
      </c>
      <c r="K2" s="16" t="s">
        <v>11</v>
      </c>
      <c r="L2" s="17" t="s">
        <v>12</v>
      </c>
      <c r="M2" s="18" t="s">
        <v>13</v>
      </c>
      <c r="N2" s="19" t="s">
        <v>14</v>
      </c>
      <c r="O2" s="19" t="s">
        <v>15</v>
      </c>
      <c r="P2" s="20" t="s">
        <v>16</v>
      </c>
      <c r="Q2" s="26" t="s">
        <v>17</v>
      </c>
      <c r="R2" s="27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9" t="s">
        <v>23</v>
      </c>
      <c r="X2" s="30" t="s">
        <v>24</v>
      </c>
    </row>
    <row r="3" spans="1:24">
      <c r="A3" s="9">
        <v>1</v>
      </c>
      <c r="B3" s="9" t="s">
        <v>25</v>
      </c>
      <c r="C3" s="10">
        <v>43009</v>
      </c>
      <c r="D3" s="11">
        <v>42795</v>
      </c>
      <c r="E3" s="9" t="s">
        <v>26</v>
      </c>
      <c r="F3" s="9"/>
      <c r="G3" s="12">
        <v>5000</v>
      </c>
      <c r="H3" s="13">
        <v>2</v>
      </c>
      <c r="I3" s="21">
        <f>ROUND(G3/22*H3,0)</f>
        <v>455</v>
      </c>
      <c r="J3" s="22">
        <f>G3-I3</f>
        <v>4545</v>
      </c>
      <c r="K3" s="23">
        <v>54000</v>
      </c>
      <c r="L3" s="23">
        <v>2</v>
      </c>
      <c r="M3" s="24">
        <v>0.04</v>
      </c>
      <c r="N3" s="23">
        <f>K3*M3</f>
        <v>2160</v>
      </c>
      <c r="O3" s="23">
        <v>400</v>
      </c>
      <c r="P3" s="25">
        <v>0</v>
      </c>
      <c r="Q3" s="31">
        <v>500</v>
      </c>
      <c r="R3" s="32">
        <f>J3+N3+O3+P3+Q3</f>
        <v>7605</v>
      </c>
      <c r="S3" s="33">
        <f>G3*0.08</f>
        <v>400</v>
      </c>
      <c r="T3" s="33">
        <f>G3*0.02</f>
        <v>100</v>
      </c>
      <c r="U3" s="33">
        <f>G3*0.005</f>
        <v>25</v>
      </c>
      <c r="V3" s="33">
        <f>S3+T3+U3</f>
        <v>525</v>
      </c>
      <c r="W3" s="34">
        <f>R3-V3</f>
        <v>7080</v>
      </c>
      <c r="X3" s="35"/>
    </row>
    <row r="4" spans="1:24">
      <c r="A4" s="9"/>
      <c r="B4" s="9"/>
      <c r="C4" s="9"/>
      <c r="D4" s="9"/>
      <c r="E4" s="9"/>
      <c r="F4" s="9"/>
      <c r="G4" s="12"/>
      <c r="H4" s="13"/>
      <c r="I4" s="21"/>
      <c r="J4" s="22"/>
      <c r="K4" s="23"/>
      <c r="L4" s="23"/>
      <c r="M4" s="23"/>
      <c r="N4" s="23"/>
      <c r="O4" s="23"/>
      <c r="P4" s="25"/>
      <c r="Q4" s="31"/>
      <c r="R4" s="32"/>
      <c r="S4" s="33"/>
      <c r="T4" s="33"/>
      <c r="U4" s="33"/>
      <c r="V4" s="33"/>
      <c r="W4" s="34"/>
      <c r="X4" s="35"/>
    </row>
    <row r="5" spans="1:24">
      <c r="A5" s="9"/>
      <c r="B5" s="9"/>
      <c r="C5" s="9"/>
      <c r="D5" s="9"/>
      <c r="E5" s="9"/>
      <c r="F5" s="9"/>
      <c r="G5" s="12"/>
      <c r="H5" s="13"/>
      <c r="I5" s="21"/>
      <c r="J5" s="22"/>
      <c r="K5" s="23"/>
      <c r="L5" s="23"/>
      <c r="M5" s="23"/>
      <c r="N5" s="23"/>
      <c r="O5" s="23"/>
      <c r="P5" s="25"/>
      <c r="Q5" s="31"/>
      <c r="R5" s="32"/>
      <c r="S5" s="33"/>
      <c r="T5" s="33"/>
      <c r="U5" s="33"/>
      <c r="V5" s="33"/>
      <c r="W5" s="34"/>
      <c r="X5" s="35"/>
    </row>
    <row r="6" spans="1:24">
      <c r="A6" s="9"/>
      <c r="B6" s="9"/>
      <c r="C6" s="9"/>
      <c r="D6" s="9"/>
      <c r="E6" s="9"/>
      <c r="F6" s="9"/>
      <c r="G6" s="12"/>
      <c r="H6" s="13"/>
      <c r="I6" s="21"/>
      <c r="J6" s="22"/>
      <c r="K6" s="23"/>
      <c r="L6" s="23"/>
      <c r="M6" s="23"/>
      <c r="N6" s="23"/>
      <c r="O6" s="23"/>
      <c r="P6" s="25"/>
      <c r="Q6" s="31"/>
      <c r="R6" s="32"/>
      <c r="S6" s="33"/>
      <c r="T6" s="33"/>
      <c r="U6" s="33"/>
      <c r="V6" s="33"/>
      <c r="W6" s="34"/>
      <c r="X6" s="35"/>
    </row>
    <row r="7" spans="1:24">
      <c r="A7" s="9"/>
      <c r="B7" s="9"/>
      <c r="C7" s="9"/>
      <c r="D7" s="9"/>
      <c r="E7" s="9"/>
      <c r="F7" s="9"/>
      <c r="G7" s="12"/>
      <c r="H7" s="13"/>
      <c r="I7" s="21"/>
      <c r="J7" s="22"/>
      <c r="K7" s="23"/>
      <c r="L7" s="23"/>
      <c r="M7" s="23"/>
      <c r="N7" s="23"/>
      <c r="O7" s="23"/>
      <c r="P7" s="25"/>
      <c r="Q7" s="31"/>
      <c r="R7" s="32"/>
      <c r="S7" s="33"/>
      <c r="T7" s="33"/>
      <c r="U7" s="33"/>
      <c r="V7" s="33"/>
      <c r="W7" s="34"/>
      <c r="X7" s="35"/>
    </row>
    <row r="8" spans="1:24">
      <c r="A8" s="9"/>
      <c r="B8" s="9"/>
      <c r="C8" s="9"/>
      <c r="D8" s="9"/>
      <c r="E8" s="9"/>
      <c r="F8" s="9"/>
      <c r="G8" s="12"/>
      <c r="H8" s="13"/>
      <c r="I8" s="21"/>
      <c r="J8" s="22"/>
      <c r="K8" s="23"/>
      <c r="L8" s="23"/>
      <c r="M8" s="23"/>
      <c r="N8" s="23"/>
      <c r="O8" s="23"/>
      <c r="P8" s="25"/>
      <c r="Q8" s="31"/>
      <c r="R8" s="32"/>
      <c r="S8" s="33"/>
      <c r="T8" s="33"/>
      <c r="U8" s="33"/>
      <c r="V8" s="33"/>
      <c r="W8" s="34"/>
      <c r="X8" s="35"/>
    </row>
    <row r="9" spans="1:24">
      <c r="A9" s="9"/>
      <c r="B9" s="9"/>
      <c r="C9" s="9"/>
      <c r="D9" s="9"/>
      <c r="E9" s="9"/>
      <c r="F9" s="9"/>
      <c r="G9" s="12"/>
      <c r="H9" s="13"/>
      <c r="I9" s="21"/>
      <c r="J9" s="22"/>
      <c r="K9" s="23"/>
      <c r="L9" s="23"/>
      <c r="M9" s="23"/>
      <c r="N9" s="23"/>
      <c r="O9" s="23"/>
      <c r="P9" s="25"/>
      <c r="Q9" s="31"/>
      <c r="R9" s="32"/>
      <c r="S9" s="33"/>
      <c r="T9" s="33"/>
      <c r="U9" s="33"/>
      <c r="V9" s="33"/>
      <c r="W9" s="34"/>
      <c r="X9" s="35"/>
    </row>
  </sheetData>
  <mergeCells count="1">
    <mergeCell ref="A1:X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answer</cp:lastModifiedBy>
  <dcterms:created xsi:type="dcterms:W3CDTF">2021-07-29T06:03:56Z</dcterms:created>
  <dcterms:modified xsi:type="dcterms:W3CDTF">2021-07-29T06:04:20Z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E2677F3F9A224A3DA43F594B03D91AD7</vt:lpwstr>
  </property>
  <property fmtid="{D5CDD505-2E9C-101B-9397-08002B2CF9AE}" pid="3" name="KSOProductBuildVer">
    <vt:lpwstr>2052-11.1.0.10667</vt:lpwstr>
  </property>
</Properties>
</file>