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蚂蚁工资条" sheetId="17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S3" authorId="0">
      <text>
        <r>
          <rPr>
            <b/>
            <sz val="9"/>
            <rFont val="宋体"/>
            <charset val="134"/>
          </rPr>
          <t>这几列可隐藏</t>
        </r>
      </text>
    </comment>
  </commentList>
</comments>
</file>

<file path=xl/sharedStrings.xml><?xml version="1.0" encoding="utf-8"?>
<sst xmlns="http://schemas.openxmlformats.org/spreadsheetml/2006/main" count="45" uniqueCount="45">
  <si>
    <t xml:space="preserve">2021最简单工资表模板_含社保个税公式(起征点5000) </t>
  </si>
  <si>
    <t>年          月</t>
  </si>
  <si>
    <t>发放日期：</t>
  </si>
  <si>
    <t>工号</t>
  </si>
  <si>
    <t>姓名</t>
  </si>
  <si>
    <t>账号</t>
  </si>
  <si>
    <t>职务</t>
  </si>
  <si>
    <t>出勤天数</t>
  </si>
  <si>
    <t>基本
工资</t>
  </si>
  <si>
    <t>奖金</t>
  </si>
  <si>
    <t>通讯费</t>
  </si>
  <si>
    <t>电脑
补贴</t>
  </si>
  <si>
    <t>加班工资</t>
  </si>
  <si>
    <t>项目奖</t>
  </si>
  <si>
    <t>其他</t>
  </si>
  <si>
    <t>应发工资</t>
  </si>
  <si>
    <t>代扣款</t>
  </si>
  <si>
    <t>应纳税
所得额</t>
  </si>
  <si>
    <t>允许
抵扣</t>
  </si>
  <si>
    <t>净应纳税
所得额</t>
  </si>
  <si>
    <t>适用
税率</t>
  </si>
  <si>
    <t>速算
扣除数</t>
  </si>
  <si>
    <t>扣个税</t>
  </si>
  <si>
    <t>实发工资</t>
  </si>
  <si>
    <t>养老险</t>
  </si>
  <si>
    <t>医疗</t>
  </si>
  <si>
    <t>失业</t>
  </si>
  <si>
    <t>公积金</t>
  </si>
  <si>
    <t>张三</t>
  </si>
  <si>
    <t>9558801202108277345</t>
  </si>
  <si>
    <t>6222021202015792105</t>
  </si>
  <si>
    <t>9558821202004480718</t>
  </si>
  <si>
    <t>9558801202110005106</t>
  </si>
  <si>
    <t>6222021202035182386</t>
  </si>
  <si>
    <t>6222021202038367695</t>
  </si>
  <si>
    <t>6222021202027697839</t>
  </si>
  <si>
    <t>6222021202026514449</t>
  </si>
  <si>
    <t>6222021202004301843</t>
  </si>
  <si>
    <t>6222021202004272440</t>
  </si>
  <si>
    <t>6222021202030784129</t>
  </si>
  <si>
    <t>6222021202044651785</t>
  </si>
  <si>
    <t>总经理：</t>
  </si>
  <si>
    <t>部门经理：</t>
  </si>
  <si>
    <t>财务审核：</t>
  </si>
  <si>
    <t>制表：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</si>
</sst>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"/>
    <numFmt numFmtId="177" formatCode="0.0_ "/>
    <numFmt numFmtId="178" formatCode="0.00_ "/>
  </numFmts>
  <fonts count="26">
    <font>
      <sz val="11"/>
      <color theme="1"/>
      <name val="宋体"/>
      <charset val="134"/>
      <scheme val="minor"/>
    </font>
    <font>
      <sz val="18"/>
      <color theme="0"/>
      <name val="方正大黑简体"/>
      <charset val="134"/>
    </font>
    <font>
      <sz val="11"/>
      <color theme="1"/>
      <name val="方正黑体_GBK"/>
      <charset val="134"/>
    </font>
    <font>
      <sz val="10"/>
      <color theme="1"/>
      <name val="方正黑体_GBK"/>
      <charset val="134"/>
    </font>
    <font>
      <sz val="10"/>
      <color rgb="FFFF0000"/>
      <name val="方正黑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1" tint="0.34998626667073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26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3" borderId="1" xfId="8" applyNumberFormat="1" applyFont="1" applyFill="1" applyBorder="1" applyAlignment="1">
      <alignment horizontal="center" vertical="center"/>
    </xf>
    <xf numFmtId="176" fontId="3" fillId="0" borderId="1" xfId="8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177" fontId="0" fillId="0" borderId="0" xfId="0" applyNumberFormat="1"/>
    <xf numFmtId="178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"/>
  <sheetViews>
    <sheetView tabSelected="1" workbookViewId="0">
      <selection activeCell="A1" sqref="A1:X22"/>
    </sheetView>
  </sheetViews>
  <sheetFormatPr defaultColWidth="9" defaultRowHeight="13.5"/>
  <cols>
    <col min="1" max="1" width="4.875" customWidth="1"/>
    <col min="2" max="2" width="5.25"/>
    <col min="3" max="3" width="21.625" style="1" hidden="1" customWidth="1"/>
    <col min="4" max="4" width="4.75" customWidth="1"/>
    <col min="5" max="5" width="5.875" customWidth="1"/>
    <col min="6" max="6" width="6.875" customWidth="1"/>
    <col min="7" max="7" width="5.625" customWidth="1"/>
    <col min="8" max="8" width="7.125"/>
    <col min="9" max="9" width="5.25"/>
    <col min="10" max="10" width="5" customWidth="1"/>
    <col min="11" max="11" width="5.125" customWidth="1"/>
    <col min="12" max="12" width="5.25"/>
    <col min="13" max="13" width="9.5"/>
    <col min="14" max="14" width="6.25" customWidth="1"/>
    <col min="15" max="16" width="5.25"/>
    <col min="17" max="17" width="5.25" customWidth="1"/>
    <col min="18" max="18" width="8.625" customWidth="1"/>
    <col min="19" max="19" width="5.75" customWidth="1"/>
    <col min="20" max="20" width="7.875" customWidth="1"/>
    <col min="21" max="21" width="5.5" customWidth="1"/>
    <col min="22" max="22" width="6.375" customWidth="1"/>
    <col min="23" max="23" width="7.375" customWidth="1"/>
    <col min="24" max="24" width="8.75" customWidth="1"/>
    <col min="26" max="26" width="10.5"/>
  </cols>
  <sheetData>
    <row r="1" ht="35.25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24" customHeight="1" spans="1:2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 t="s">
        <v>2</v>
      </c>
      <c r="R2" s="4"/>
      <c r="S2" s="4"/>
      <c r="T2" s="4"/>
      <c r="U2" s="4"/>
      <c r="V2" s="4"/>
      <c r="W2" s="4"/>
      <c r="X2" s="19"/>
    </row>
    <row r="3" spans="1:24">
      <c r="A3" s="5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12" t="s">
        <v>16</v>
      </c>
      <c r="O3" s="12"/>
      <c r="P3" s="12"/>
      <c r="Q3" s="12"/>
      <c r="R3" s="5" t="s">
        <v>17</v>
      </c>
      <c r="S3" s="20" t="s">
        <v>18</v>
      </c>
      <c r="T3" s="20" t="s">
        <v>19</v>
      </c>
      <c r="U3" s="20" t="s">
        <v>20</v>
      </c>
      <c r="V3" s="20" t="s">
        <v>21</v>
      </c>
      <c r="W3" s="5" t="s">
        <v>22</v>
      </c>
      <c r="X3" s="5" t="s">
        <v>23</v>
      </c>
    </row>
    <row r="4" ht="26.45" customHeight="1" spans="1:24">
      <c r="A4" s="5"/>
      <c r="B4" s="5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12" t="s">
        <v>24</v>
      </c>
      <c r="O4" s="12" t="s">
        <v>25</v>
      </c>
      <c r="P4" s="12" t="s">
        <v>26</v>
      </c>
      <c r="Q4" s="12" t="s">
        <v>27</v>
      </c>
      <c r="R4" s="5"/>
      <c r="S4" s="20"/>
      <c r="T4" s="20"/>
      <c r="U4" s="20"/>
      <c r="V4" s="20"/>
      <c r="W4" s="5"/>
      <c r="X4" s="5"/>
    </row>
    <row r="5" ht="17.25" customHeight="1" spans="1:26">
      <c r="A5" s="7"/>
      <c r="B5" s="8" t="s">
        <v>28</v>
      </c>
      <c r="C5" s="7" t="s">
        <v>29</v>
      </c>
      <c r="D5" s="8"/>
      <c r="E5" s="8"/>
      <c r="F5" s="9">
        <v>8000</v>
      </c>
      <c r="G5" s="10"/>
      <c r="H5" s="8"/>
      <c r="I5" s="8"/>
      <c r="J5" s="8"/>
      <c r="K5" s="8"/>
      <c r="L5" s="8"/>
      <c r="M5" s="10">
        <f t="shared" ref="M5:M20" si="0">SUM(F5:L5)</f>
        <v>8000</v>
      </c>
      <c r="N5" s="8"/>
      <c r="O5" s="8"/>
      <c r="P5" s="8"/>
      <c r="Q5" s="8"/>
      <c r="R5" s="10">
        <f>M5-N5-O5-P5-Q5-H5</f>
        <v>8000</v>
      </c>
      <c r="S5" s="9">
        <v>5000</v>
      </c>
      <c r="T5" s="9">
        <f>R5-S5</f>
        <v>3000</v>
      </c>
      <c r="U5" s="10">
        <f>IF(T5&lt;=0,0,IF(T5&lt;=3000,0.03,IF(T5&lt;=12000,0.1,IF(T5&lt;=25000,0.2,IF(T5&lt;=35000,0.25,IF(T5&lt;=55000,0.3,IF(T5&lt;=80000,0.35,0.45)))))))</f>
        <v>0.03</v>
      </c>
      <c r="V5" s="9">
        <f>IF(U5&lt;=0.03,0,IF(U5&lt;=0.1,105,IF(U5&lt;=0.2,555,IF(U5&lt;=0.25,1005,IF(U5&lt;=0.3,2775,IF(U5&lt;=0.35,5505,13505))))))</f>
        <v>0</v>
      </c>
      <c r="W5" s="21">
        <f>T5*U5-V5</f>
        <v>90</v>
      </c>
      <c r="X5" s="10">
        <f>M5-N5-O5-P5-Q5-W5</f>
        <v>7910</v>
      </c>
      <c r="Y5" s="24"/>
      <c r="Z5" s="25"/>
    </row>
    <row r="6" ht="17.25" customHeight="1" spans="1:26">
      <c r="A6" s="11"/>
      <c r="B6" s="12"/>
      <c r="C6" s="11" t="s">
        <v>30</v>
      </c>
      <c r="D6" s="12"/>
      <c r="E6" s="12"/>
      <c r="F6" s="13"/>
      <c r="G6" s="14"/>
      <c r="H6" s="12"/>
      <c r="I6" s="12"/>
      <c r="J6" s="12"/>
      <c r="K6" s="12"/>
      <c r="L6" s="12"/>
      <c r="M6" s="14">
        <f t="shared" si="0"/>
        <v>0</v>
      </c>
      <c r="N6" s="12"/>
      <c r="O6" s="12"/>
      <c r="P6" s="12"/>
      <c r="Q6" s="12"/>
      <c r="R6" s="14">
        <f t="shared" ref="R6:R20" si="1">M6-N6-O6-P6-Q6-H6</f>
        <v>0</v>
      </c>
      <c r="S6" s="9">
        <v>5000</v>
      </c>
      <c r="T6" s="13">
        <f t="shared" ref="T6:T20" si="2">R6-S6</f>
        <v>-5000</v>
      </c>
      <c r="U6" s="14">
        <f t="shared" ref="U6:U20" si="3">IF(T6&lt;=0,0,IF(T6&lt;=1500,0.03,IF(T6&lt;=4500,0.1,IF(T6&lt;=9000,0.2,IF(T6&lt;=35000,0.25,IF(T6&lt;=55000,0.3,IF(T6&lt;=80000,0.35,0.45)))))))</f>
        <v>0</v>
      </c>
      <c r="V6" s="13">
        <f t="shared" ref="V6:V20" si="4">IF(U6&lt;=0.03,0,IF(U6&lt;=0.1,105,IF(U6&lt;=0.2,555,IF(U6&lt;=0.25,1005,IF(U6&lt;=0.3,2775,IF(U6&lt;=0.35,5505,13505))))))</f>
        <v>0</v>
      </c>
      <c r="W6" s="22">
        <f t="shared" ref="W6:W20" si="5">T6*U6-V6</f>
        <v>0</v>
      </c>
      <c r="X6" s="14">
        <f t="shared" ref="X6:X20" si="6">M6-N6-O6-P6-Q6-W6</f>
        <v>0</v>
      </c>
      <c r="Y6" s="24"/>
      <c r="Z6" s="25"/>
    </row>
    <row r="7" ht="17.25" customHeight="1" spans="1:26">
      <c r="A7" s="7"/>
      <c r="B7" s="8"/>
      <c r="C7" s="7" t="s">
        <v>31</v>
      </c>
      <c r="D7" s="8"/>
      <c r="E7" s="8"/>
      <c r="F7" s="9"/>
      <c r="G7" s="10"/>
      <c r="H7" s="8"/>
      <c r="I7" s="8"/>
      <c r="J7" s="8"/>
      <c r="K7" s="8"/>
      <c r="L7" s="8"/>
      <c r="M7" s="10">
        <f t="shared" si="0"/>
        <v>0</v>
      </c>
      <c r="N7" s="8"/>
      <c r="O7" s="8"/>
      <c r="P7" s="8"/>
      <c r="Q7" s="8"/>
      <c r="R7" s="10">
        <f t="shared" si="1"/>
        <v>0</v>
      </c>
      <c r="S7" s="9">
        <v>5000</v>
      </c>
      <c r="T7" s="9">
        <f t="shared" si="2"/>
        <v>-5000</v>
      </c>
      <c r="U7" s="10">
        <f t="shared" si="3"/>
        <v>0</v>
      </c>
      <c r="V7" s="9">
        <f t="shared" si="4"/>
        <v>0</v>
      </c>
      <c r="W7" s="21">
        <f t="shared" si="5"/>
        <v>0</v>
      </c>
      <c r="X7" s="10">
        <f t="shared" si="6"/>
        <v>0</v>
      </c>
      <c r="Y7" s="24"/>
      <c r="Z7" s="25"/>
    </row>
    <row r="8" ht="17.25" customHeight="1" spans="1:26">
      <c r="A8" s="11"/>
      <c r="B8" s="12"/>
      <c r="C8" s="11" t="s">
        <v>32</v>
      </c>
      <c r="D8" s="12"/>
      <c r="E8" s="12"/>
      <c r="F8" s="13"/>
      <c r="G8" s="14"/>
      <c r="H8" s="12"/>
      <c r="I8" s="12"/>
      <c r="J8" s="12"/>
      <c r="K8" s="12"/>
      <c r="L8" s="12"/>
      <c r="M8" s="14">
        <f t="shared" si="0"/>
        <v>0</v>
      </c>
      <c r="N8" s="12"/>
      <c r="O8" s="12"/>
      <c r="P8" s="12"/>
      <c r="Q8" s="12"/>
      <c r="R8" s="14">
        <f t="shared" si="1"/>
        <v>0</v>
      </c>
      <c r="S8" s="9">
        <v>5000</v>
      </c>
      <c r="T8" s="13">
        <f t="shared" si="2"/>
        <v>-5000</v>
      </c>
      <c r="U8" s="14">
        <f t="shared" si="3"/>
        <v>0</v>
      </c>
      <c r="V8" s="13">
        <f t="shared" si="4"/>
        <v>0</v>
      </c>
      <c r="W8" s="22">
        <f t="shared" si="5"/>
        <v>0</v>
      </c>
      <c r="X8" s="14">
        <f t="shared" si="6"/>
        <v>0</v>
      </c>
      <c r="Y8" s="24"/>
      <c r="Z8" s="25"/>
    </row>
    <row r="9" ht="17.25" customHeight="1" spans="1:26">
      <c r="A9" s="7"/>
      <c r="B9" s="8"/>
      <c r="C9" s="7" t="s">
        <v>33</v>
      </c>
      <c r="D9" s="8"/>
      <c r="E9" s="8"/>
      <c r="F9" s="9"/>
      <c r="G9" s="10"/>
      <c r="H9" s="8"/>
      <c r="I9" s="8"/>
      <c r="J9" s="8"/>
      <c r="K9" s="8"/>
      <c r="L9" s="8"/>
      <c r="M9" s="10">
        <f t="shared" si="0"/>
        <v>0</v>
      </c>
      <c r="N9" s="8"/>
      <c r="O9" s="8"/>
      <c r="P9" s="8"/>
      <c r="Q9" s="8"/>
      <c r="R9" s="10">
        <f t="shared" si="1"/>
        <v>0</v>
      </c>
      <c r="S9" s="9">
        <v>5000</v>
      </c>
      <c r="T9" s="9">
        <f t="shared" si="2"/>
        <v>-5000</v>
      </c>
      <c r="U9" s="10">
        <f t="shared" si="3"/>
        <v>0</v>
      </c>
      <c r="V9" s="9">
        <f t="shared" si="4"/>
        <v>0</v>
      </c>
      <c r="W9" s="21">
        <f t="shared" si="5"/>
        <v>0</v>
      </c>
      <c r="X9" s="10">
        <f t="shared" si="6"/>
        <v>0</v>
      </c>
      <c r="Y9" s="24"/>
      <c r="Z9" s="25"/>
    </row>
    <row r="10" ht="17.25" customHeight="1" spans="1:26">
      <c r="A10" s="11"/>
      <c r="B10" s="12"/>
      <c r="C10" s="11" t="s">
        <v>34</v>
      </c>
      <c r="D10" s="12"/>
      <c r="E10" s="12"/>
      <c r="F10" s="13"/>
      <c r="G10" s="14"/>
      <c r="H10" s="12"/>
      <c r="I10" s="12"/>
      <c r="J10" s="12"/>
      <c r="K10" s="12"/>
      <c r="L10" s="12"/>
      <c r="M10" s="14">
        <f t="shared" si="0"/>
        <v>0</v>
      </c>
      <c r="N10" s="12"/>
      <c r="O10" s="12"/>
      <c r="P10" s="12"/>
      <c r="Q10" s="12"/>
      <c r="R10" s="14">
        <f t="shared" si="1"/>
        <v>0</v>
      </c>
      <c r="S10" s="9">
        <v>5000</v>
      </c>
      <c r="T10" s="13">
        <f t="shared" si="2"/>
        <v>-5000</v>
      </c>
      <c r="U10" s="14">
        <f t="shared" si="3"/>
        <v>0</v>
      </c>
      <c r="V10" s="13">
        <f t="shared" si="4"/>
        <v>0</v>
      </c>
      <c r="W10" s="22">
        <f t="shared" si="5"/>
        <v>0</v>
      </c>
      <c r="X10" s="14">
        <f t="shared" si="6"/>
        <v>0</v>
      </c>
      <c r="Y10" s="24"/>
      <c r="Z10" s="25"/>
    </row>
    <row r="11" ht="17.25" customHeight="1" spans="1:26">
      <c r="A11" s="7"/>
      <c r="B11" s="8"/>
      <c r="C11" s="7" t="s">
        <v>35</v>
      </c>
      <c r="D11" s="8"/>
      <c r="E11" s="8"/>
      <c r="F11" s="9"/>
      <c r="G11" s="10"/>
      <c r="H11" s="8"/>
      <c r="I11" s="8"/>
      <c r="J11" s="8"/>
      <c r="K11" s="8"/>
      <c r="L11" s="8"/>
      <c r="M11" s="10">
        <f t="shared" si="0"/>
        <v>0</v>
      </c>
      <c r="N11" s="8"/>
      <c r="O11" s="8"/>
      <c r="P11" s="8"/>
      <c r="Q11" s="8"/>
      <c r="R11" s="10">
        <f t="shared" si="1"/>
        <v>0</v>
      </c>
      <c r="S11" s="9">
        <v>5000</v>
      </c>
      <c r="T11" s="9">
        <f t="shared" si="2"/>
        <v>-5000</v>
      </c>
      <c r="U11" s="10">
        <f t="shared" si="3"/>
        <v>0</v>
      </c>
      <c r="V11" s="9">
        <f t="shared" si="4"/>
        <v>0</v>
      </c>
      <c r="W11" s="21">
        <f t="shared" si="5"/>
        <v>0</v>
      </c>
      <c r="X11" s="10">
        <f t="shared" si="6"/>
        <v>0</v>
      </c>
      <c r="Y11" s="24"/>
      <c r="Z11" s="25"/>
    </row>
    <row r="12" ht="17.25" customHeight="1" spans="1:26">
      <c r="A12" s="11"/>
      <c r="B12" s="12"/>
      <c r="C12" s="11" t="s">
        <v>36</v>
      </c>
      <c r="D12" s="12"/>
      <c r="E12" s="12"/>
      <c r="F12" s="13"/>
      <c r="G12" s="14"/>
      <c r="H12" s="12"/>
      <c r="I12" s="12"/>
      <c r="J12" s="12"/>
      <c r="K12" s="12"/>
      <c r="L12" s="12"/>
      <c r="M12" s="14">
        <f t="shared" si="0"/>
        <v>0</v>
      </c>
      <c r="N12" s="12"/>
      <c r="O12" s="12"/>
      <c r="P12" s="12"/>
      <c r="Q12" s="12"/>
      <c r="R12" s="14">
        <f t="shared" si="1"/>
        <v>0</v>
      </c>
      <c r="S12" s="9">
        <v>5000</v>
      </c>
      <c r="T12" s="13">
        <f t="shared" si="2"/>
        <v>-5000</v>
      </c>
      <c r="U12" s="14">
        <f t="shared" si="3"/>
        <v>0</v>
      </c>
      <c r="V12" s="13">
        <f t="shared" si="4"/>
        <v>0</v>
      </c>
      <c r="W12" s="22">
        <f t="shared" si="5"/>
        <v>0</v>
      </c>
      <c r="X12" s="14">
        <f t="shared" si="6"/>
        <v>0</v>
      </c>
      <c r="Y12" s="24"/>
      <c r="Z12" s="25"/>
    </row>
    <row r="13" ht="17.25" customHeight="1" spans="1:26">
      <c r="A13" s="7"/>
      <c r="B13" s="8"/>
      <c r="C13" s="7" t="s">
        <v>37</v>
      </c>
      <c r="D13" s="8"/>
      <c r="E13" s="8"/>
      <c r="F13" s="9"/>
      <c r="G13" s="10"/>
      <c r="H13" s="8"/>
      <c r="I13" s="8"/>
      <c r="J13" s="8"/>
      <c r="K13" s="8"/>
      <c r="L13" s="8"/>
      <c r="M13" s="10">
        <f t="shared" si="0"/>
        <v>0</v>
      </c>
      <c r="N13" s="8"/>
      <c r="O13" s="8"/>
      <c r="P13" s="8"/>
      <c r="Q13" s="8"/>
      <c r="R13" s="10">
        <f t="shared" si="1"/>
        <v>0</v>
      </c>
      <c r="S13" s="9">
        <v>5000</v>
      </c>
      <c r="T13" s="9">
        <f t="shared" si="2"/>
        <v>-5000</v>
      </c>
      <c r="U13" s="10">
        <f t="shared" si="3"/>
        <v>0</v>
      </c>
      <c r="V13" s="9">
        <f t="shared" si="4"/>
        <v>0</v>
      </c>
      <c r="W13" s="21">
        <f t="shared" si="5"/>
        <v>0</v>
      </c>
      <c r="X13" s="10">
        <f t="shared" si="6"/>
        <v>0</v>
      </c>
      <c r="Y13" s="24"/>
      <c r="Z13" s="25"/>
    </row>
    <row r="14" ht="17.25" customHeight="1" spans="1:26">
      <c r="A14" s="11"/>
      <c r="B14" s="12"/>
      <c r="C14" s="11" t="s">
        <v>38</v>
      </c>
      <c r="D14" s="12"/>
      <c r="E14" s="12"/>
      <c r="F14" s="13"/>
      <c r="G14" s="14"/>
      <c r="H14" s="12"/>
      <c r="I14" s="12"/>
      <c r="J14" s="12"/>
      <c r="K14" s="12"/>
      <c r="L14" s="12"/>
      <c r="M14" s="14">
        <f t="shared" si="0"/>
        <v>0</v>
      </c>
      <c r="N14" s="12"/>
      <c r="O14" s="12"/>
      <c r="P14" s="12"/>
      <c r="Q14" s="12"/>
      <c r="R14" s="14">
        <f t="shared" si="1"/>
        <v>0</v>
      </c>
      <c r="S14" s="9">
        <v>5000</v>
      </c>
      <c r="T14" s="13">
        <f t="shared" si="2"/>
        <v>-5000</v>
      </c>
      <c r="U14" s="14">
        <f t="shared" si="3"/>
        <v>0</v>
      </c>
      <c r="V14" s="13">
        <f t="shared" si="4"/>
        <v>0</v>
      </c>
      <c r="W14" s="22">
        <f t="shared" si="5"/>
        <v>0</v>
      </c>
      <c r="X14" s="14">
        <f t="shared" si="6"/>
        <v>0</v>
      </c>
      <c r="Y14" s="24"/>
      <c r="Z14" s="25"/>
    </row>
    <row r="15" ht="17.25" customHeight="1" spans="1:24">
      <c r="A15" s="7"/>
      <c r="B15" s="8"/>
      <c r="C15" s="7" t="s">
        <v>39</v>
      </c>
      <c r="D15" s="8"/>
      <c r="E15" s="8"/>
      <c r="F15" s="9"/>
      <c r="G15" s="10"/>
      <c r="H15" s="8"/>
      <c r="I15" s="8"/>
      <c r="J15" s="8"/>
      <c r="K15" s="8"/>
      <c r="L15" s="8"/>
      <c r="M15" s="10">
        <f t="shared" si="0"/>
        <v>0</v>
      </c>
      <c r="N15" s="8"/>
      <c r="O15" s="8"/>
      <c r="P15" s="8"/>
      <c r="Q15" s="8"/>
      <c r="R15" s="10">
        <f t="shared" si="1"/>
        <v>0</v>
      </c>
      <c r="S15" s="9">
        <v>5000</v>
      </c>
      <c r="T15" s="9">
        <f t="shared" si="2"/>
        <v>-5000</v>
      </c>
      <c r="U15" s="10">
        <f t="shared" si="3"/>
        <v>0</v>
      </c>
      <c r="V15" s="9">
        <f t="shared" si="4"/>
        <v>0</v>
      </c>
      <c r="W15" s="21">
        <f t="shared" si="5"/>
        <v>0</v>
      </c>
      <c r="X15" s="10">
        <f t="shared" si="6"/>
        <v>0</v>
      </c>
    </row>
    <row r="16" ht="17.25" customHeight="1" spans="1:24">
      <c r="A16" s="11"/>
      <c r="B16" s="12"/>
      <c r="C16" s="11" t="s">
        <v>40</v>
      </c>
      <c r="D16" s="12"/>
      <c r="E16" s="12"/>
      <c r="F16" s="13"/>
      <c r="G16" s="14"/>
      <c r="H16" s="12"/>
      <c r="I16" s="12"/>
      <c r="J16" s="12"/>
      <c r="K16" s="12"/>
      <c r="L16" s="12"/>
      <c r="M16" s="14">
        <f t="shared" si="0"/>
        <v>0</v>
      </c>
      <c r="N16" s="12"/>
      <c r="O16" s="12"/>
      <c r="P16" s="12"/>
      <c r="Q16" s="12"/>
      <c r="R16" s="14">
        <f t="shared" si="1"/>
        <v>0</v>
      </c>
      <c r="S16" s="9">
        <v>5000</v>
      </c>
      <c r="T16" s="13">
        <f t="shared" si="2"/>
        <v>-5000</v>
      </c>
      <c r="U16" s="14">
        <f t="shared" si="3"/>
        <v>0</v>
      </c>
      <c r="V16" s="13">
        <f t="shared" si="4"/>
        <v>0</v>
      </c>
      <c r="W16" s="22">
        <f t="shared" si="5"/>
        <v>0</v>
      </c>
      <c r="X16" s="14">
        <f t="shared" si="6"/>
        <v>0</v>
      </c>
    </row>
    <row r="17" ht="17.25" customHeight="1" spans="1:24">
      <c r="A17" s="7"/>
      <c r="B17" s="8"/>
      <c r="C17" s="7"/>
      <c r="D17" s="8"/>
      <c r="E17" s="8"/>
      <c r="F17" s="9"/>
      <c r="G17" s="8"/>
      <c r="H17" s="8"/>
      <c r="I17" s="8"/>
      <c r="J17" s="8"/>
      <c r="K17" s="8"/>
      <c r="L17" s="8"/>
      <c r="M17" s="10">
        <f t="shared" si="0"/>
        <v>0</v>
      </c>
      <c r="N17" s="8"/>
      <c r="O17" s="8"/>
      <c r="P17" s="8"/>
      <c r="Q17" s="8"/>
      <c r="R17" s="10">
        <f t="shared" si="1"/>
        <v>0</v>
      </c>
      <c r="S17" s="9">
        <v>5000</v>
      </c>
      <c r="T17" s="9">
        <f t="shared" si="2"/>
        <v>-5000</v>
      </c>
      <c r="U17" s="10">
        <f t="shared" si="3"/>
        <v>0</v>
      </c>
      <c r="V17" s="9">
        <f t="shared" si="4"/>
        <v>0</v>
      </c>
      <c r="W17" s="21">
        <f t="shared" si="5"/>
        <v>0</v>
      </c>
      <c r="X17" s="10">
        <f t="shared" si="6"/>
        <v>0</v>
      </c>
    </row>
    <row r="18" ht="17.25" customHeight="1" spans="1:24">
      <c r="A18" s="11"/>
      <c r="B18" s="12"/>
      <c r="C18" s="11"/>
      <c r="D18" s="12"/>
      <c r="E18" s="12"/>
      <c r="F18" s="13"/>
      <c r="G18" s="12"/>
      <c r="H18" s="12"/>
      <c r="I18" s="12"/>
      <c r="J18" s="12"/>
      <c r="K18" s="12"/>
      <c r="L18" s="12"/>
      <c r="M18" s="14">
        <f t="shared" si="0"/>
        <v>0</v>
      </c>
      <c r="N18" s="12"/>
      <c r="O18" s="12"/>
      <c r="P18" s="12"/>
      <c r="Q18" s="12"/>
      <c r="R18" s="14">
        <f t="shared" si="1"/>
        <v>0</v>
      </c>
      <c r="S18" s="9">
        <v>5000</v>
      </c>
      <c r="T18" s="13">
        <f t="shared" si="2"/>
        <v>-5000</v>
      </c>
      <c r="U18" s="14">
        <f t="shared" si="3"/>
        <v>0</v>
      </c>
      <c r="V18" s="13">
        <f t="shared" si="4"/>
        <v>0</v>
      </c>
      <c r="W18" s="22">
        <f t="shared" si="5"/>
        <v>0</v>
      </c>
      <c r="X18" s="14">
        <f t="shared" si="6"/>
        <v>0</v>
      </c>
    </row>
    <row r="19" ht="17.25" customHeight="1" spans="1:24">
      <c r="A19" s="7"/>
      <c r="B19" s="8"/>
      <c r="C19" s="7"/>
      <c r="D19" s="8"/>
      <c r="E19" s="8"/>
      <c r="F19" s="9"/>
      <c r="G19" s="8"/>
      <c r="H19" s="8"/>
      <c r="I19" s="8"/>
      <c r="J19" s="8"/>
      <c r="K19" s="8"/>
      <c r="L19" s="8"/>
      <c r="M19" s="10">
        <f t="shared" si="0"/>
        <v>0</v>
      </c>
      <c r="N19" s="8"/>
      <c r="O19" s="8"/>
      <c r="P19" s="8"/>
      <c r="Q19" s="8"/>
      <c r="R19" s="10">
        <f t="shared" si="1"/>
        <v>0</v>
      </c>
      <c r="S19" s="9">
        <v>5000</v>
      </c>
      <c r="T19" s="9">
        <f t="shared" si="2"/>
        <v>-5000</v>
      </c>
      <c r="U19" s="10">
        <f t="shared" si="3"/>
        <v>0</v>
      </c>
      <c r="V19" s="9">
        <f t="shared" si="4"/>
        <v>0</v>
      </c>
      <c r="W19" s="21">
        <f t="shared" si="5"/>
        <v>0</v>
      </c>
      <c r="X19" s="10">
        <f t="shared" si="6"/>
        <v>0</v>
      </c>
    </row>
    <row r="20" ht="17.25" customHeight="1" spans="1:24">
      <c r="A20" s="12"/>
      <c r="B20" s="12"/>
      <c r="C20" s="11"/>
      <c r="D20" s="12"/>
      <c r="E20" s="12"/>
      <c r="F20" s="13"/>
      <c r="G20" s="12"/>
      <c r="H20" s="12"/>
      <c r="I20" s="12"/>
      <c r="J20" s="12"/>
      <c r="K20" s="12"/>
      <c r="L20" s="12"/>
      <c r="M20" s="14">
        <f t="shared" si="0"/>
        <v>0</v>
      </c>
      <c r="N20" s="12"/>
      <c r="O20" s="12"/>
      <c r="P20" s="12"/>
      <c r="Q20" s="12"/>
      <c r="R20" s="14">
        <f t="shared" si="1"/>
        <v>0</v>
      </c>
      <c r="S20" s="9">
        <v>5000</v>
      </c>
      <c r="T20" s="13">
        <f t="shared" si="2"/>
        <v>-5000</v>
      </c>
      <c r="U20" s="14">
        <f t="shared" si="3"/>
        <v>0</v>
      </c>
      <c r="V20" s="13">
        <f t="shared" si="4"/>
        <v>0</v>
      </c>
      <c r="W20" s="22">
        <f t="shared" si="5"/>
        <v>0</v>
      </c>
      <c r="X20" s="14">
        <f t="shared" si="6"/>
        <v>0</v>
      </c>
    </row>
    <row r="21" ht="17.25" customHeight="1" spans="1:24">
      <c r="A21" s="8"/>
      <c r="B21" s="8"/>
      <c r="C21" s="7"/>
      <c r="D21" s="8"/>
      <c r="E21" s="8"/>
      <c r="F21" s="9">
        <f t="shared" ref="F21:X21" si="7">SUM(F5:F20)</f>
        <v>8000</v>
      </c>
      <c r="G21" s="10">
        <f t="shared" si="7"/>
        <v>0</v>
      </c>
      <c r="H21" s="8">
        <f t="shared" si="7"/>
        <v>0</v>
      </c>
      <c r="I21" s="8">
        <f t="shared" si="7"/>
        <v>0</v>
      </c>
      <c r="J21" s="8">
        <f t="shared" si="7"/>
        <v>0</v>
      </c>
      <c r="K21" s="8">
        <f t="shared" si="7"/>
        <v>0</v>
      </c>
      <c r="L21" s="8">
        <f t="shared" si="7"/>
        <v>0</v>
      </c>
      <c r="M21" s="8">
        <f t="shared" si="7"/>
        <v>8000</v>
      </c>
      <c r="N21" s="8">
        <f t="shared" si="7"/>
        <v>0</v>
      </c>
      <c r="O21" s="8">
        <f t="shared" si="7"/>
        <v>0</v>
      </c>
      <c r="P21" s="8">
        <f t="shared" si="7"/>
        <v>0</v>
      </c>
      <c r="Q21" s="8">
        <f t="shared" si="7"/>
        <v>0</v>
      </c>
      <c r="R21" s="10">
        <f t="shared" si="7"/>
        <v>8000</v>
      </c>
      <c r="S21" s="9">
        <v>5000</v>
      </c>
      <c r="T21" s="9">
        <f t="shared" si="7"/>
        <v>-72000</v>
      </c>
      <c r="U21" s="9"/>
      <c r="V21" s="9"/>
      <c r="W21" s="10">
        <f t="shared" si="7"/>
        <v>90</v>
      </c>
      <c r="X21" s="10">
        <f t="shared" si="7"/>
        <v>7910</v>
      </c>
    </row>
    <row r="22" ht="31.5" customHeight="1" spans="1:24">
      <c r="A22" s="15" t="s">
        <v>41</v>
      </c>
      <c r="B22" s="15"/>
      <c r="C22" s="15"/>
      <c r="D22" s="15"/>
      <c r="E22" s="15"/>
      <c r="F22" s="15"/>
      <c r="G22" s="16" t="s">
        <v>42</v>
      </c>
      <c r="H22" s="16"/>
      <c r="I22" s="16"/>
      <c r="J22" s="16"/>
      <c r="K22" s="16"/>
      <c r="L22" s="16"/>
      <c r="M22" s="16" t="s">
        <v>43</v>
      </c>
      <c r="N22" s="16"/>
      <c r="O22" s="16"/>
      <c r="P22" s="16"/>
      <c r="Q22" s="16"/>
      <c r="R22" s="16" t="s">
        <v>44</v>
      </c>
      <c r="S22" s="16"/>
      <c r="T22" s="16"/>
      <c r="U22" s="16"/>
      <c r="V22" s="16"/>
      <c r="W22" s="16"/>
      <c r="X22" s="16"/>
    </row>
    <row r="23" spans="1:24">
      <c r="A23" s="17"/>
      <c r="B23" s="17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>
      <c r="A24" s="17"/>
      <c r="B24" s="17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23"/>
    </row>
  </sheetData>
  <mergeCells count="28">
    <mergeCell ref="A1:X1"/>
    <mergeCell ref="A2:P2"/>
    <mergeCell ref="Q2:X2"/>
    <mergeCell ref="N3:Q3"/>
    <mergeCell ref="A22:F22"/>
    <mergeCell ref="G22:L22"/>
    <mergeCell ref="M22:Q22"/>
    <mergeCell ref="R22:X2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R3:R4"/>
    <mergeCell ref="S3:S4"/>
    <mergeCell ref="T3:T4"/>
    <mergeCell ref="U3:U4"/>
    <mergeCell ref="V3:V4"/>
    <mergeCell ref="W3:W4"/>
    <mergeCell ref="X3:X4"/>
  </mergeCells>
  <pageMargins left="0.21875" right="0.2" top="0.75" bottom="0.75" header="0.3" footer="0.3"/>
  <pageSetup paperSize="9" orientation="landscape" horizont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蚂蚁工资条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茹妞</cp:lastModifiedBy>
  <dcterms:created xsi:type="dcterms:W3CDTF">2006-09-16T00:00:00Z</dcterms:created>
  <cp:lastPrinted>2017-04-29T08:49:00Z</cp:lastPrinted>
  <dcterms:modified xsi:type="dcterms:W3CDTF">2021-08-09T06:53:30Z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55C7641989134B0FAC8EA19D78DD809B</vt:lpwstr>
  </property>
</Properties>
</file>