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<sst xmlns="http://schemas.openxmlformats.org/spreadsheetml/2006/main" count="61" uniqueCount="56">
  <si>
    <t xml:space="preserve">2021年最新企业标准工资表格式范本 </t>
  </si>
  <si>
    <t>序号</t>
  </si>
  <si>
    <t>工号</t>
  </si>
  <si>
    <t>中文名</t>
  </si>
  <si>
    <t>劳动关系</t>
  </si>
  <si>
    <t>事业部</t>
  </si>
  <si>
    <t>部门</t>
  </si>
  <si>
    <t>职位</t>
  </si>
  <si>
    <t>用工性质</t>
  </si>
  <si>
    <t>转正情况</t>
  </si>
  <si>
    <t>入离职状态</t>
  </si>
  <si>
    <t>入职时间</t>
  </si>
  <si>
    <t>转正时间</t>
  </si>
  <si>
    <t>离职日期</t>
  </si>
  <si>
    <t>本月计薪起始日</t>
  </si>
  <si>
    <t>姓名</t>
  </si>
  <si>
    <t>基本工资</t>
  </si>
  <si>
    <t>应出勤天数</t>
  </si>
  <si>
    <t>实际出勤天数</t>
  </si>
  <si>
    <t>补贴</t>
  </si>
  <si>
    <t>绩效</t>
  </si>
  <si>
    <t>迟到早退</t>
  </si>
  <si>
    <t>缺勤天数</t>
  </si>
  <si>
    <t>缺勤扣款</t>
  </si>
  <si>
    <t>其他扣款</t>
  </si>
  <si>
    <t>扣款小计</t>
  </si>
  <si>
    <t>应发工资</t>
  </si>
  <si>
    <t>养老保险单位</t>
  </si>
  <si>
    <t>养老保险个人</t>
  </si>
  <si>
    <t>小计</t>
  </si>
  <si>
    <t>失业保险单位</t>
  </si>
  <si>
    <t>实业保险个人</t>
  </si>
  <si>
    <t>医疗保险单位</t>
  </si>
  <si>
    <t>医疗保险个人</t>
  </si>
  <si>
    <t>工伤保险单位</t>
  </si>
  <si>
    <t>重大疾病医疗单位</t>
  </si>
  <si>
    <t>生育保险单位</t>
  </si>
  <si>
    <t>补充医疗单位</t>
  </si>
  <si>
    <t>社保扣款  （企业部分）</t>
  </si>
  <si>
    <t>社保扣款   （个人部分）</t>
  </si>
  <si>
    <t>住房公积金单位</t>
  </si>
  <si>
    <t>个人比例</t>
  </si>
  <si>
    <t>住房公积金个人</t>
  </si>
  <si>
    <t>计税工资</t>
  </si>
  <si>
    <t>个人所得税</t>
  </si>
  <si>
    <t>实发工资</t>
  </si>
  <si>
    <t>JU849</t>
  </si>
  <si>
    <t>李天</t>
  </si>
  <si>
    <t>转正</t>
  </si>
  <si>
    <t>在职</t>
  </si>
  <si>
    <t>张三</t>
  </si>
  <si>
    <t>制表人：</t>
  </si>
  <si>
    <t xml:space="preserve"> </t>
  </si>
  <si>
    <t>复核人：</t>
  </si>
  <si>
    <t>财务总监：</t>
  </si>
  <si>
    <t>总经理审批：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</si>
</sst>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178" formatCode="[$-F800]dddd\,\ mmmm\ dd\,\ yyyy"/>
    <numFmt numFmtId="179" formatCode="_ * #,##0_ ;_ * \-#,##0_ ;_ 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8"/>
      <color theme="0"/>
      <name val="微软雅黑"/>
      <charset val="134"/>
    </font>
    <font>
      <sz val="9"/>
      <color theme="1"/>
      <name val="微软雅黑"/>
      <charset val="134"/>
    </font>
    <font>
      <b/>
      <sz val="14"/>
      <color theme="1"/>
      <name val="微软雅黑"/>
      <charset val="134"/>
    </font>
    <font>
      <b/>
      <sz val="8"/>
      <color theme="1"/>
      <name val="微软雅黑"/>
      <charset val="134"/>
    </font>
    <font>
      <sz val="8"/>
      <color indexed="8"/>
      <name val="微软雅黑"/>
      <charset val="134"/>
    </font>
    <font>
      <sz val="8"/>
      <name val="微软雅黑"/>
      <charset val="134"/>
    </font>
    <font>
      <b/>
      <sz val="9"/>
      <color theme="1"/>
      <name val="宋体"/>
      <charset val="134"/>
      <scheme val="minor"/>
    </font>
    <font>
      <sz val="9"/>
      <color indexed="8"/>
      <name val="微软雅黑"/>
      <charset val="134"/>
    </font>
    <font>
      <sz val="9"/>
      <name val="微软雅黑"/>
      <charset val="134"/>
    </font>
    <font>
      <sz val="10"/>
      <name val="微软雅黑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8" borderId="9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177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2" fillId="21" borderId="14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31" fillId="25" borderId="13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177" fontId="2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6" fillId="0" borderId="0">
      <alignment vertical="center"/>
    </xf>
    <xf numFmtId="43" fontId="20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178" fontId="1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178" fontId="0" fillId="2" borderId="0" xfId="0" applyNumberFormat="1" applyFill="1">
      <alignment vertical="center"/>
    </xf>
    <xf numFmtId="178" fontId="3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178" fontId="3" fillId="2" borderId="0" xfId="0" applyNumberFormat="1" applyFont="1" applyFill="1" applyAlignment="1">
      <alignment horizontal="center" vertical="center"/>
    </xf>
    <xf numFmtId="178" fontId="4" fillId="0" borderId="0" xfId="0" applyNumberFormat="1" applyFont="1">
      <alignment vertical="center"/>
    </xf>
    <xf numFmtId="178" fontId="4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0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0" applyNumberFormat="1" applyFont="1">
      <alignment vertical="center"/>
    </xf>
    <xf numFmtId="178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  <xf numFmtId="43" fontId="0" fillId="0" borderId="0" xfId="0" applyNumberFormat="1">
      <alignment vertical="center"/>
    </xf>
    <xf numFmtId="43" fontId="4" fillId="0" borderId="0" xfId="8" applyFo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178" fontId="5" fillId="3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14" fontId="3" fillId="2" borderId="2" xfId="19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/>
    </xf>
    <xf numFmtId="14" fontId="10" fillId="0" borderId="2" xfId="48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43" fontId="8" fillId="5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43" fontId="3" fillId="0" borderId="2" xfId="0" applyNumberFormat="1" applyFont="1" applyFill="1" applyBorder="1" applyAlignment="1">
      <alignment horizontal="center" vertical="center" wrapText="1"/>
    </xf>
    <xf numFmtId="43" fontId="3" fillId="2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3" fontId="6" fillId="2" borderId="2" xfId="0" applyNumberFormat="1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 wrapText="1"/>
    </xf>
    <xf numFmtId="177" fontId="8" fillId="4" borderId="2" xfId="0" applyNumberFormat="1" applyFont="1" applyFill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 wrapText="1"/>
    </xf>
    <xf numFmtId="43" fontId="8" fillId="0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6" borderId="2" xfId="0" applyNumberFormat="1" applyFont="1" applyFill="1" applyBorder="1" applyAlignment="1">
      <alignment horizontal="center" vertical="center" wrapText="1"/>
    </xf>
    <xf numFmtId="43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8" fillId="7" borderId="1" xfId="0" applyNumberFormat="1" applyFont="1" applyFill="1" applyBorder="1" applyAlignment="1">
      <alignment horizontal="center" vertical="center" wrapText="1"/>
    </xf>
    <xf numFmtId="43" fontId="8" fillId="7" borderId="2" xfId="0" applyNumberFormat="1" applyFont="1" applyFill="1" applyBorder="1" applyAlignment="1">
      <alignment horizontal="center" vertical="center" wrapText="1"/>
    </xf>
    <xf numFmtId="9" fontId="8" fillId="7" borderId="2" xfId="11" applyFont="1" applyFill="1" applyBorder="1" applyAlignment="1">
      <alignment horizontal="center" vertical="center" wrapText="1"/>
    </xf>
    <xf numFmtId="177" fontId="8" fillId="7" borderId="2" xfId="0" applyNumberFormat="1" applyFont="1" applyFill="1" applyBorder="1" applyAlignment="1">
      <alignment horizontal="center" vertical="center" wrapText="1"/>
    </xf>
    <xf numFmtId="177" fontId="8" fillId="7" borderId="3" xfId="0" applyNumberFormat="1" applyFont="1" applyFill="1" applyBorder="1" applyAlignment="1">
      <alignment horizontal="center" vertical="center" wrapText="1"/>
    </xf>
    <xf numFmtId="9" fontId="3" fillId="0" borderId="2" xfId="11" applyFont="1" applyFill="1" applyBorder="1" applyAlignment="1">
      <alignment horizontal="center" vertical="center" wrapText="1"/>
    </xf>
    <xf numFmtId="177" fontId="3" fillId="8" borderId="2" xfId="0" applyNumberFormat="1" applyFont="1" applyFill="1" applyBorder="1" applyAlignment="1">
      <alignment horizontal="center" vertical="center" wrapText="1"/>
    </xf>
    <xf numFmtId="43" fontId="6" fillId="0" borderId="2" xfId="11" applyNumberFormat="1" applyFont="1" applyFill="1" applyBorder="1" applyAlignment="1">
      <alignment horizontal="center" vertical="center" wrapText="1"/>
    </xf>
    <xf numFmtId="9" fontId="6" fillId="0" borderId="2" xfId="11" applyFont="1" applyFill="1" applyBorder="1" applyAlignment="1">
      <alignment horizontal="center" vertical="center" wrapText="1"/>
    </xf>
    <xf numFmtId="43" fontId="11" fillId="0" borderId="0" xfId="8" applyFont="1">
      <alignment vertical="center"/>
    </xf>
    <xf numFmtId="43" fontId="4" fillId="2" borderId="0" xfId="8" applyFont="1" applyFill="1">
      <alignment vertical="center"/>
    </xf>
    <xf numFmtId="176" fontId="4" fillId="0" borderId="0" xfId="0" applyNumberFormat="1" applyFont="1">
      <alignment vertical="center"/>
    </xf>
    <xf numFmtId="178" fontId="12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41" fontId="13" fillId="0" borderId="2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41" fontId="13" fillId="0" borderId="1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vertical="center" wrapText="1"/>
    </xf>
    <xf numFmtId="176" fontId="3" fillId="0" borderId="5" xfId="0" applyNumberFormat="1" applyFont="1" applyFill="1" applyBorder="1" applyAlignment="1">
      <alignment vertical="center" wrapText="1"/>
    </xf>
    <xf numFmtId="177" fontId="3" fillId="0" borderId="0" xfId="0" applyNumberFormat="1" applyFont="1" applyFill="1" applyAlignment="1">
      <alignment horizontal="right" vertical="center" wrapText="1"/>
    </xf>
    <xf numFmtId="14" fontId="3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>
      <alignment vertical="center"/>
    </xf>
    <xf numFmtId="14" fontId="6" fillId="2" borderId="2" xfId="0" applyNumberFormat="1" applyFont="1" applyFill="1" applyBorder="1" applyAlignment="1">
      <alignment horizontal="center" vertical="center" wrapText="1"/>
    </xf>
    <xf numFmtId="14" fontId="6" fillId="2" borderId="2" xfId="19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2" xfId="17" applyNumberFormat="1" applyFont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4" fontId="14" fillId="0" borderId="2" xfId="17" applyNumberFormat="1" applyFont="1" applyBorder="1" applyAlignment="1">
      <alignment horizontal="center" vertical="center"/>
    </xf>
    <xf numFmtId="179" fontId="13" fillId="0" borderId="2" xfId="8" applyNumberFormat="1" applyFont="1" applyFill="1" applyBorder="1" applyAlignment="1">
      <alignment horizontal="center" vertical="center" wrapText="1"/>
    </xf>
    <xf numFmtId="14" fontId="14" fillId="0" borderId="1" xfId="17" applyNumberFormat="1" applyFont="1" applyBorder="1" applyAlignment="1">
      <alignment horizontal="center" vertical="center"/>
    </xf>
    <xf numFmtId="14" fontId="3" fillId="0" borderId="5" xfId="0" applyNumberFormat="1" applyFont="1" applyFill="1" applyBorder="1" applyAlignment="1">
      <alignment vertical="center" wrapText="1"/>
    </xf>
    <xf numFmtId="14" fontId="3" fillId="0" borderId="6" xfId="0" applyNumberFormat="1" applyFont="1" applyFill="1" applyBorder="1" applyAlignment="1">
      <alignment vertical="center" wrapText="1"/>
    </xf>
    <xf numFmtId="43" fontId="3" fillId="0" borderId="6" xfId="0" applyNumberFormat="1" applyFont="1" applyFill="1" applyBorder="1" applyAlignment="1">
      <alignment vertical="center" wrapText="1"/>
    </xf>
    <xf numFmtId="14" fontId="2" fillId="0" borderId="0" xfId="0" applyNumberFormat="1" applyFont="1">
      <alignment vertical="center"/>
    </xf>
    <xf numFmtId="176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9" fontId="3" fillId="0" borderId="0" xfId="11" applyFont="1" applyFill="1" applyAlignment="1">
      <alignment horizontal="center" vertical="center" wrapText="1"/>
    </xf>
    <xf numFmtId="9" fontId="6" fillId="0" borderId="2" xfId="11" applyNumberFormat="1" applyFont="1" applyFill="1" applyBorder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43" fontId="0" fillId="0" borderId="0" xfId="8" applyFont="1">
      <alignment vertical="center"/>
    </xf>
    <xf numFmtId="176" fontId="4" fillId="0" borderId="0" xfId="0" applyNumberFormat="1" applyFont="1" applyAlignment="1">
      <alignment vertical="center"/>
    </xf>
    <xf numFmtId="43" fontId="4" fillId="0" borderId="0" xfId="53" applyFont="1" applyAlignment="1">
      <alignment vertical="center"/>
    </xf>
    <xf numFmtId="178" fontId="2" fillId="0" borderId="0" xfId="0" applyNumberFormat="1" applyFont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常规 3 4" xf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千位分隔 3" xfId="5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CFF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71"/>
  <sheetViews>
    <sheetView tabSelected="1" zoomScale="115" zoomScaleNormal="115" topLeftCell="O1" workbookViewId="0">
      <pane xSplit="2" ySplit="2" topLeftCell="Q3" activePane="bottomRight" state="frozen"/>
      <selection/>
      <selection pane="topRight"/>
      <selection pane="bottomLeft"/>
      <selection pane="bottomRight" activeCell="O1" sqref="O1:AV20"/>
    </sheetView>
  </sheetViews>
  <sheetFormatPr defaultColWidth="9" defaultRowHeight="13.5"/>
  <cols>
    <col min="1" max="1" width="3.875" style="10" customWidth="1"/>
    <col min="2" max="2" width="5.5" style="10" customWidth="1"/>
    <col min="3" max="3" width="5.625" style="11" customWidth="1"/>
    <col min="4" max="4" width="7" style="12" customWidth="1"/>
    <col min="5" max="5" width="5.625" style="13" customWidth="1"/>
    <col min="6" max="7" width="4.25" style="11" customWidth="1"/>
    <col min="8" max="9" width="7" style="11" customWidth="1"/>
    <col min="10" max="10" width="5.75" style="11" customWidth="1"/>
    <col min="11" max="12" width="7" style="14" customWidth="1"/>
    <col min="13" max="13" width="6.125" style="14" customWidth="1"/>
    <col min="14" max="15" width="7.375" style="14" customWidth="1"/>
    <col min="16" max="16" width="7.25" style="14" customWidth="1"/>
    <col min="17" max="17" width="6" style="10" customWidth="1"/>
    <col min="18" max="18" width="6.25" style="10" customWidth="1"/>
    <col min="19" max="19" width="6.75" style="11" customWidth="1"/>
    <col min="20" max="20" width="7.5" style="11" customWidth="1"/>
    <col min="21" max="24" width="6.625" style="15" customWidth="1"/>
    <col min="25" max="25" width="8" style="15" customWidth="1"/>
    <col min="26" max="26" width="6.625" style="11" customWidth="1"/>
    <col min="27" max="28" width="6.625" style="11" hidden="1" customWidth="1" outlineLevel="1"/>
    <col min="29" max="29" width="4.25" style="11" hidden="1" customWidth="1" outlineLevel="1"/>
    <col min="30" max="34" width="6.625" style="11" hidden="1" customWidth="1" outlineLevel="1"/>
    <col min="35" max="35" width="6.125" style="11" hidden="1" customWidth="1" outlineLevel="1"/>
    <col min="36" max="39" width="6.625" style="11" hidden="1" customWidth="1" outlineLevel="1"/>
    <col min="40" max="40" width="6.625" style="11" customWidth="1" collapsed="1"/>
    <col min="41" max="41" width="6.625" style="11" customWidth="1"/>
    <col min="42" max="42" width="6.625" style="15" customWidth="1"/>
    <col min="43" max="44" width="6.625" style="11" customWidth="1"/>
    <col min="45" max="45" width="6.375" style="11" customWidth="1"/>
    <col min="46" max="48" width="6.625" style="11" customWidth="1"/>
    <col min="49" max="49" width="15.625" style="16" customWidth="1"/>
    <col min="50" max="52" width="11.625" style="16" customWidth="1"/>
    <col min="53" max="53" width="9" style="16" customWidth="1"/>
    <col min="54" max="54" width="9" style="16"/>
    <col min="55" max="16384" width="9" style="11"/>
  </cols>
  <sheetData>
    <row r="1" ht="36" customHeight="1" spans="15:48">
      <c r="O1" s="24" t="s">
        <v>0</v>
      </c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</row>
    <row r="2" s="1" customFormat="1" ht="48.75" customHeight="1" spans="1:54">
      <c r="A2" s="17" t="s">
        <v>1</v>
      </c>
      <c r="B2" s="17" t="s">
        <v>2</v>
      </c>
      <c r="C2" s="18" t="s">
        <v>3</v>
      </c>
      <c r="D2" s="17" t="s">
        <v>4</v>
      </c>
      <c r="E2" s="18" t="s">
        <v>5</v>
      </c>
      <c r="F2" s="18" t="s">
        <v>6</v>
      </c>
      <c r="G2" s="18" t="s">
        <v>7</v>
      </c>
      <c r="H2" s="18" t="s">
        <v>8</v>
      </c>
      <c r="I2" s="18" t="s">
        <v>9</v>
      </c>
      <c r="J2" s="18" t="s">
        <v>10</v>
      </c>
      <c r="K2" s="25" t="s">
        <v>11</v>
      </c>
      <c r="L2" s="25" t="s">
        <v>12</v>
      </c>
      <c r="M2" s="25" t="s">
        <v>13</v>
      </c>
      <c r="N2" s="25" t="s">
        <v>14</v>
      </c>
      <c r="O2" s="26" t="s">
        <v>15</v>
      </c>
      <c r="P2" s="26" t="s">
        <v>16</v>
      </c>
      <c r="Q2" s="39" t="s">
        <v>17</v>
      </c>
      <c r="R2" s="39" t="s">
        <v>18</v>
      </c>
      <c r="S2" s="39" t="s">
        <v>19</v>
      </c>
      <c r="T2" s="39" t="s">
        <v>20</v>
      </c>
      <c r="U2" s="40" t="s">
        <v>21</v>
      </c>
      <c r="V2" s="40" t="s">
        <v>22</v>
      </c>
      <c r="W2" s="40" t="s">
        <v>23</v>
      </c>
      <c r="X2" s="40" t="s">
        <v>24</v>
      </c>
      <c r="Y2" s="40" t="s">
        <v>25</v>
      </c>
      <c r="Z2" s="48" t="s">
        <v>26</v>
      </c>
      <c r="AA2" s="49" t="s">
        <v>27</v>
      </c>
      <c r="AB2" s="48" t="s">
        <v>28</v>
      </c>
      <c r="AC2" s="48" t="s">
        <v>29</v>
      </c>
      <c r="AD2" s="50" t="s">
        <v>30</v>
      </c>
      <c r="AE2" s="51" t="s">
        <v>31</v>
      </c>
      <c r="AF2" s="51" t="s">
        <v>29</v>
      </c>
      <c r="AG2" s="51" t="s">
        <v>32</v>
      </c>
      <c r="AH2" s="51" t="s">
        <v>33</v>
      </c>
      <c r="AI2" s="51" t="s">
        <v>29</v>
      </c>
      <c r="AJ2" s="51" t="s">
        <v>34</v>
      </c>
      <c r="AK2" s="51" t="s">
        <v>35</v>
      </c>
      <c r="AL2" s="51" t="s">
        <v>36</v>
      </c>
      <c r="AM2" s="51" t="s">
        <v>37</v>
      </c>
      <c r="AN2" s="57" t="s">
        <v>38</v>
      </c>
      <c r="AO2" s="57" t="s">
        <v>39</v>
      </c>
      <c r="AP2" s="58" t="s">
        <v>40</v>
      </c>
      <c r="AQ2" s="59" t="s">
        <v>41</v>
      </c>
      <c r="AR2" s="60" t="s">
        <v>42</v>
      </c>
      <c r="AS2" s="61" t="s">
        <v>29</v>
      </c>
      <c r="AT2" s="51" t="s">
        <v>43</v>
      </c>
      <c r="AU2" s="51" t="s">
        <v>44</v>
      </c>
      <c r="AV2" s="51" t="s">
        <v>45</v>
      </c>
      <c r="AW2" s="66"/>
      <c r="AX2" s="66"/>
      <c r="AY2" s="66"/>
      <c r="AZ2" s="66"/>
      <c r="BA2" s="66"/>
      <c r="BB2" s="66"/>
    </row>
    <row r="3" ht="18.75" customHeight="1" spans="1:48">
      <c r="A3" s="19">
        <v>1</v>
      </c>
      <c r="B3" s="19" t="s">
        <v>46</v>
      </c>
      <c r="C3" s="19" t="s">
        <v>47</v>
      </c>
      <c r="D3" s="19"/>
      <c r="E3" s="20"/>
      <c r="F3" s="20"/>
      <c r="G3" s="20"/>
      <c r="H3" s="20"/>
      <c r="I3" s="20" t="s">
        <v>48</v>
      </c>
      <c r="J3" s="20" t="s">
        <v>49</v>
      </c>
      <c r="K3" s="27"/>
      <c r="L3" s="27"/>
      <c r="M3" s="28"/>
      <c r="N3" s="29"/>
      <c r="O3" s="29" t="s">
        <v>50</v>
      </c>
      <c r="P3" s="30">
        <v>12000</v>
      </c>
      <c r="Q3" s="19">
        <v>23</v>
      </c>
      <c r="R3" s="19">
        <v>22</v>
      </c>
      <c r="S3" s="30">
        <v>300</v>
      </c>
      <c r="T3" s="41">
        <v>500</v>
      </c>
      <c r="U3" s="42">
        <v>0</v>
      </c>
      <c r="V3" s="42">
        <v>1</v>
      </c>
      <c r="W3" s="42">
        <f>ROUND(P3/Q3*V3,2)</f>
        <v>521.74</v>
      </c>
      <c r="X3" s="43">
        <v>0</v>
      </c>
      <c r="Y3" s="52">
        <f>W3+X3</f>
        <v>521.74</v>
      </c>
      <c r="Z3" s="44">
        <f>P3+S3+T3-Y3</f>
        <v>12278.26</v>
      </c>
      <c r="AA3" s="44">
        <f>P3*0.2</f>
        <v>2400</v>
      </c>
      <c r="AB3" s="44">
        <f>P3*0.08</f>
        <v>960</v>
      </c>
      <c r="AC3" s="44">
        <f>AA3+AB3</f>
        <v>3360</v>
      </c>
      <c r="AD3" s="44">
        <f>P3*0.015</f>
        <v>180</v>
      </c>
      <c r="AE3" s="44">
        <f>P3*0.005</f>
        <v>60</v>
      </c>
      <c r="AF3" s="44">
        <f>AD3+AE3</f>
        <v>240</v>
      </c>
      <c r="AG3" s="44">
        <f>P3*0.065</f>
        <v>780</v>
      </c>
      <c r="AH3" s="44">
        <f>P3*0.02</f>
        <v>240</v>
      </c>
      <c r="AI3" s="44">
        <f>AG3+AH3</f>
        <v>1020</v>
      </c>
      <c r="AJ3" s="44">
        <f>P3*0.004</f>
        <v>48</v>
      </c>
      <c r="AK3" s="44">
        <v>0</v>
      </c>
      <c r="AL3" s="44">
        <f>P3*0.005</f>
        <v>60</v>
      </c>
      <c r="AM3" s="44">
        <v>0</v>
      </c>
      <c r="AN3" s="44">
        <f>AA3+AD3+AG3+AJ3+AK3+AL3+AM3</f>
        <v>3468</v>
      </c>
      <c r="AO3" s="44">
        <f>AB3+AE3+AH3</f>
        <v>1260</v>
      </c>
      <c r="AP3" s="44">
        <f>P3*AQ3</f>
        <v>1440</v>
      </c>
      <c r="AQ3" s="62">
        <v>0.12</v>
      </c>
      <c r="AR3" s="44">
        <f>P3*AQ3</f>
        <v>1440</v>
      </c>
      <c r="AS3" s="44">
        <f>AP3+AR3</f>
        <v>2880</v>
      </c>
      <c r="AT3" s="44">
        <f>Z3-AO3-AR3</f>
        <v>9578.26</v>
      </c>
      <c r="AU3" s="44">
        <f>ROUND(MAX((AT3-3500)*{0.03,0.1,0.2,0.25,0.3,0.35,0.45}-{0,105,555,1005,2755,5505,13505},0),2)</f>
        <v>660.65</v>
      </c>
      <c r="AV3" s="44">
        <f>AT3-AU3</f>
        <v>8917.61</v>
      </c>
    </row>
    <row r="4" spans="1:48">
      <c r="A4" s="19"/>
      <c r="B4" s="19"/>
      <c r="C4" s="19"/>
      <c r="D4" s="19"/>
      <c r="E4" s="20"/>
      <c r="F4" s="20"/>
      <c r="G4" s="20"/>
      <c r="H4" s="20"/>
      <c r="I4" s="20"/>
      <c r="J4" s="20"/>
      <c r="K4" s="27"/>
      <c r="L4" s="27"/>
      <c r="M4" s="28"/>
      <c r="N4" s="29"/>
      <c r="O4" s="29"/>
      <c r="P4" s="30"/>
      <c r="Q4" s="19"/>
      <c r="R4" s="19"/>
      <c r="S4" s="30"/>
      <c r="T4" s="41"/>
      <c r="U4" s="42"/>
      <c r="V4" s="42"/>
      <c r="W4" s="42"/>
      <c r="X4" s="43"/>
      <c r="Y4" s="52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62"/>
      <c r="AR4" s="44"/>
      <c r="AS4" s="44"/>
      <c r="AT4" s="44"/>
      <c r="AU4" s="44"/>
      <c r="AV4" s="44"/>
    </row>
    <row r="5" spans="1:48">
      <c r="A5" s="19"/>
      <c r="B5" s="19"/>
      <c r="C5" s="19"/>
      <c r="D5" s="19"/>
      <c r="E5" s="20"/>
      <c r="F5" s="20"/>
      <c r="G5" s="20"/>
      <c r="H5" s="20"/>
      <c r="I5" s="20"/>
      <c r="J5" s="20"/>
      <c r="K5" s="27"/>
      <c r="L5" s="27"/>
      <c r="M5" s="28"/>
      <c r="N5" s="29"/>
      <c r="O5" s="29"/>
      <c r="P5" s="28"/>
      <c r="Q5" s="19"/>
      <c r="R5" s="19"/>
      <c r="S5" s="30"/>
      <c r="T5" s="41"/>
      <c r="U5" s="42"/>
      <c r="V5" s="42"/>
      <c r="W5" s="42"/>
      <c r="X5" s="43"/>
      <c r="Y5" s="52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62"/>
      <c r="AR5" s="44"/>
      <c r="AS5" s="44"/>
      <c r="AT5" s="44"/>
      <c r="AU5" s="44"/>
      <c r="AV5" s="44"/>
    </row>
    <row r="6" spans="1:48">
      <c r="A6" s="19"/>
      <c r="B6" s="19"/>
      <c r="C6" s="19"/>
      <c r="D6" s="19"/>
      <c r="E6" s="20"/>
      <c r="F6" s="20"/>
      <c r="G6" s="20"/>
      <c r="H6" s="20"/>
      <c r="I6" s="20"/>
      <c r="J6" s="20"/>
      <c r="K6" s="27"/>
      <c r="L6" s="27"/>
      <c r="M6" s="28"/>
      <c r="N6" s="29"/>
      <c r="O6" s="29"/>
      <c r="P6" s="28"/>
      <c r="Q6" s="19"/>
      <c r="R6" s="19"/>
      <c r="S6" s="30"/>
      <c r="T6" s="41"/>
      <c r="U6" s="42"/>
      <c r="V6" s="42"/>
      <c r="W6" s="42"/>
      <c r="X6" s="43"/>
      <c r="Y6" s="52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62"/>
      <c r="AR6" s="44"/>
      <c r="AS6" s="44"/>
      <c r="AT6" s="44"/>
      <c r="AU6" s="44"/>
      <c r="AV6" s="44"/>
    </row>
    <row r="7" spans="1:48">
      <c r="A7" s="19"/>
      <c r="B7" s="19"/>
      <c r="C7" s="19"/>
      <c r="D7" s="19"/>
      <c r="E7" s="20"/>
      <c r="F7" s="20"/>
      <c r="G7" s="20"/>
      <c r="H7" s="20"/>
      <c r="I7" s="20"/>
      <c r="J7" s="20"/>
      <c r="K7" s="27"/>
      <c r="L7" s="27"/>
      <c r="M7" s="28"/>
      <c r="N7" s="29"/>
      <c r="O7" s="29"/>
      <c r="P7" s="28"/>
      <c r="Q7" s="19"/>
      <c r="R7" s="19"/>
      <c r="S7" s="30"/>
      <c r="T7" s="41"/>
      <c r="U7" s="42"/>
      <c r="V7" s="42"/>
      <c r="W7" s="42"/>
      <c r="X7" s="43"/>
      <c r="Y7" s="52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62"/>
      <c r="AR7" s="44"/>
      <c r="AS7" s="44"/>
      <c r="AT7" s="44"/>
      <c r="AU7" s="44"/>
      <c r="AV7" s="44"/>
    </row>
    <row r="8" s="2" customFormat="1" spans="1:54">
      <c r="A8" s="19"/>
      <c r="B8" s="19"/>
      <c r="C8" s="19"/>
      <c r="D8" s="19"/>
      <c r="E8" s="20"/>
      <c r="F8" s="20"/>
      <c r="G8" s="20"/>
      <c r="H8" s="20"/>
      <c r="I8" s="20"/>
      <c r="J8" s="20"/>
      <c r="K8" s="31"/>
      <c r="L8" s="31"/>
      <c r="M8" s="28"/>
      <c r="N8" s="29"/>
      <c r="O8" s="29"/>
      <c r="P8" s="28"/>
      <c r="Q8" s="19"/>
      <c r="R8" s="19"/>
      <c r="S8" s="44"/>
      <c r="T8" s="41"/>
      <c r="U8" s="42"/>
      <c r="V8" s="42"/>
      <c r="W8" s="42"/>
      <c r="X8" s="43"/>
      <c r="Y8" s="52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62"/>
      <c r="AR8" s="44"/>
      <c r="AS8" s="44"/>
      <c r="AT8" s="44"/>
      <c r="AU8" s="44"/>
      <c r="AV8" s="44"/>
      <c r="AW8" s="16"/>
      <c r="AX8" s="16"/>
      <c r="AY8" s="16"/>
      <c r="AZ8" s="16"/>
      <c r="BA8" s="16"/>
      <c r="BB8" s="16"/>
    </row>
    <row r="9" s="2" customFormat="1" spans="1:54">
      <c r="A9" s="19"/>
      <c r="B9" s="19"/>
      <c r="C9" s="19"/>
      <c r="D9" s="19"/>
      <c r="E9" s="20"/>
      <c r="F9" s="20"/>
      <c r="G9" s="20"/>
      <c r="H9" s="20"/>
      <c r="I9" s="20"/>
      <c r="J9" s="20"/>
      <c r="K9" s="31"/>
      <c r="L9" s="31"/>
      <c r="M9" s="28"/>
      <c r="N9" s="29"/>
      <c r="O9" s="29"/>
      <c r="P9" s="28"/>
      <c r="Q9" s="19"/>
      <c r="R9" s="19"/>
      <c r="S9" s="44"/>
      <c r="T9" s="41"/>
      <c r="U9" s="42"/>
      <c r="V9" s="42"/>
      <c r="W9" s="42"/>
      <c r="X9" s="43"/>
      <c r="Y9" s="52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62"/>
      <c r="AR9" s="44"/>
      <c r="AS9" s="44"/>
      <c r="AT9" s="44"/>
      <c r="AU9" s="44"/>
      <c r="AV9" s="44"/>
      <c r="AW9" s="16"/>
      <c r="AX9" s="16"/>
      <c r="AY9" s="16"/>
      <c r="AZ9" s="16"/>
      <c r="BA9" s="16"/>
      <c r="BB9" s="16"/>
    </row>
    <row r="10" spans="1:48">
      <c r="A10" s="19"/>
      <c r="B10" s="19"/>
      <c r="C10" s="19"/>
      <c r="D10" s="19"/>
      <c r="E10" s="20"/>
      <c r="F10" s="20"/>
      <c r="G10" s="20"/>
      <c r="H10" s="20"/>
      <c r="I10" s="20"/>
      <c r="J10" s="20"/>
      <c r="K10" s="27"/>
      <c r="L10" s="27"/>
      <c r="M10" s="28"/>
      <c r="N10" s="29"/>
      <c r="O10" s="29"/>
      <c r="P10" s="28"/>
      <c r="Q10" s="19"/>
      <c r="R10" s="19"/>
      <c r="S10" s="30"/>
      <c r="T10" s="41"/>
      <c r="U10" s="42"/>
      <c r="V10" s="42"/>
      <c r="W10" s="42"/>
      <c r="X10" s="43"/>
      <c r="Y10" s="52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62"/>
      <c r="AR10" s="44"/>
      <c r="AS10" s="44"/>
      <c r="AT10" s="44"/>
      <c r="AU10" s="44"/>
      <c r="AV10" s="44"/>
    </row>
    <row r="11" spans="1:48">
      <c r="A11" s="19"/>
      <c r="B11" s="19"/>
      <c r="C11" s="19"/>
      <c r="D11" s="19"/>
      <c r="E11" s="20"/>
      <c r="F11" s="20"/>
      <c r="G11" s="20"/>
      <c r="H11" s="20"/>
      <c r="I11" s="20"/>
      <c r="J11" s="20"/>
      <c r="K11" s="27"/>
      <c r="L11" s="27"/>
      <c r="M11" s="28"/>
      <c r="N11" s="29"/>
      <c r="O11" s="29"/>
      <c r="P11" s="28"/>
      <c r="Q11" s="19"/>
      <c r="R11" s="19"/>
      <c r="S11" s="30"/>
      <c r="T11" s="41"/>
      <c r="U11" s="42"/>
      <c r="V11" s="42"/>
      <c r="W11" s="42"/>
      <c r="X11" s="43"/>
      <c r="Y11" s="52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62"/>
      <c r="AR11" s="44"/>
      <c r="AS11" s="44"/>
      <c r="AT11" s="44"/>
      <c r="AU11" s="44"/>
      <c r="AV11" s="44"/>
    </row>
    <row r="12" spans="1:48">
      <c r="A12" s="19"/>
      <c r="B12" s="19"/>
      <c r="C12" s="19"/>
      <c r="D12" s="19"/>
      <c r="E12" s="20"/>
      <c r="F12" s="20"/>
      <c r="G12" s="20"/>
      <c r="H12" s="20"/>
      <c r="I12" s="20"/>
      <c r="J12" s="20"/>
      <c r="K12" s="27"/>
      <c r="L12" s="27"/>
      <c r="M12" s="28"/>
      <c r="N12" s="29"/>
      <c r="O12" s="29"/>
      <c r="P12" s="28"/>
      <c r="Q12" s="19"/>
      <c r="R12" s="19"/>
      <c r="S12" s="30"/>
      <c r="T12" s="41"/>
      <c r="U12" s="42"/>
      <c r="V12" s="42"/>
      <c r="W12" s="42"/>
      <c r="X12" s="43"/>
      <c r="Y12" s="52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62"/>
      <c r="AR12" s="44"/>
      <c r="AS12" s="44"/>
      <c r="AT12" s="44"/>
      <c r="AU12" s="44"/>
      <c r="AV12" s="44"/>
    </row>
    <row r="13" spans="1:48">
      <c r="A13" s="19"/>
      <c r="B13" s="19"/>
      <c r="C13" s="19"/>
      <c r="D13" s="19"/>
      <c r="E13" s="20"/>
      <c r="F13" s="20"/>
      <c r="G13" s="20"/>
      <c r="H13" s="20"/>
      <c r="I13" s="20"/>
      <c r="J13" s="20"/>
      <c r="K13" s="27"/>
      <c r="L13" s="27"/>
      <c r="M13" s="28"/>
      <c r="N13" s="29"/>
      <c r="O13" s="29"/>
      <c r="P13" s="28"/>
      <c r="Q13" s="19"/>
      <c r="R13" s="19"/>
      <c r="S13" s="30"/>
      <c r="T13" s="41"/>
      <c r="U13" s="42"/>
      <c r="V13" s="42"/>
      <c r="W13" s="42"/>
      <c r="X13" s="43"/>
      <c r="Y13" s="52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62"/>
      <c r="AR13" s="44"/>
      <c r="AS13" s="44"/>
      <c r="AT13" s="44"/>
      <c r="AU13" s="44"/>
      <c r="AV13" s="44"/>
    </row>
    <row r="14" spans="1:48">
      <c r="A14" s="19"/>
      <c r="B14" s="19"/>
      <c r="C14" s="19"/>
      <c r="D14" s="19"/>
      <c r="E14" s="20"/>
      <c r="F14" s="20"/>
      <c r="G14" s="20"/>
      <c r="H14" s="20"/>
      <c r="I14" s="20"/>
      <c r="J14" s="20"/>
      <c r="K14" s="27"/>
      <c r="L14" s="27"/>
      <c r="M14" s="28"/>
      <c r="N14" s="29"/>
      <c r="O14" s="29"/>
      <c r="P14" s="28"/>
      <c r="Q14" s="19"/>
      <c r="R14" s="19"/>
      <c r="S14" s="30"/>
      <c r="T14" s="41"/>
      <c r="U14" s="42"/>
      <c r="V14" s="42"/>
      <c r="W14" s="42"/>
      <c r="X14" s="43"/>
      <c r="Y14" s="52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62"/>
      <c r="AR14" s="44"/>
      <c r="AS14" s="44"/>
      <c r="AT14" s="44"/>
      <c r="AU14" s="44"/>
      <c r="AV14" s="44"/>
    </row>
    <row r="15" spans="1:48">
      <c r="A15" s="19"/>
      <c r="B15" s="19"/>
      <c r="C15" s="19"/>
      <c r="D15" s="19"/>
      <c r="E15" s="20"/>
      <c r="F15" s="20"/>
      <c r="G15" s="20"/>
      <c r="H15" s="20"/>
      <c r="I15" s="20"/>
      <c r="J15" s="20"/>
      <c r="K15" s="27"/>
      <c r="L15" s="27"/>
      <c r="M15" s="28"/>
      <c r="N15" s="29"/>
      <c r="O15" s="29"/>
      <c r="P15" s="28"/>
      <c r="Q15" s="19"/>
      <c r="R15" s="19"/>
      <c r="S15" s="30"/>
      <c r="T15" s="41"/>
      <c r="U15" s="42"/>
      <c r="V15" s="42"/>
      <c r="W15" s="42"/>
      <c r="X15" s="43"/>
      <c r="Y15" s="52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62"/>
      <c r="AR15" s="44"/>
      <c r="AS15" s="44"/>
      <c r="AT15" s="44"/>
      <c r="AU15" s="44"/>
      <c r="AV15" s="44"/>
    </row>
    <row r="16" spans="1:48">
      <c r="A16" s="19"/>
      <c r="B16" s="19"/>
      <c r="C16" s="19"/>
      <c r="D16" s="19"/>
      <c r="E16" s="20"/>
      <c r="F16" s="20"/>
      <c r="G16" s="20"/>
      <c r="H16" s="20"/>
      <c r="I16" s="20"/>
      <c r="J16" s="20"/>
      <c r="K16" s="27"/>
      <c r="L16" s="27"/>
      <c r="M16" s="28"/>
      <c r="N16" s="29"/>
      <c r="O16" s="29"/>
      <c r="P16" s="28"/>
      <c r="Q16" s="19"/>
      <c r="R16" s="19"/>
      <c r="S16" s="30"/>
      <c r="T16" s="41"/>
      <c r="U16" s="42"/>
      <c r="V16" s="42"/>
      <c r="W16" s="42"/>
      <c r="X16" s="43"/>
      <c r="Y16" s="52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62"/>
      <c r="AR16" s="44"/>
      <c r="AS16" s="44"/>
      <c r="AT16" s="44"/>
      <c r="AU16" s="44"/>
      <c r="AV16" s="44"/>
    </row>
    <row r="17" spans="1:48">
      <c r="A17" s="19"/>
      <c r="B17" s="19"/>
      <c r="C17" s="19"/>
      <c r="D17" s="19"/>
      <c r="E17" s="20"/>
      <c r="F17" s="20"/>
      <c r="G17" s="20"/>
      <c r="H17" s="20"/>
      <c r="I17" s="20"/>
      <c r="J17" s="20"/>
      <c r="K17" s="27"/>
      <c r="L17" s="27"/>
      <c r="M17" s="28"/>
      <c r="N17" s="29"/>
      <c r="O17" s="29"/>
      <c r="P17" s="28"/>
      <c r="Q17" s="19"/>
      <c r="R17" s="19"/>
      <c r="S17" s="30"/>
      <c r="T17" s="41"/>
      <c r="U17" s="42"/>
      <c r="V17" s="42"/>
      <c r="W17" s="42"/>
      <c r="X17" s="43"/>
      <c r="Y17" s="52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62"/>
      <c r="AR17" s="44"/>
      <c r="AS17" s="44"/>
      <c r="AT17" s="44"/>
      <c r="AU17" s="44"/>
      <c r="AV17" s="44"/>
    </row>
    <row r="18" spans="1:48">
      <c r="A18" s="19"/>
      <c r="B18" s="19"/>
      <c r="C18" s="19"/>
      <c r="D18" s="19"/>
      <c r="E18" s="20"/>
      <c r="F18" s="20"/>
      <c r="G18" s="20"/>
      <c r="H18" s="20"/>
      <c r="I18" s="20"/>
      <c r="J18" s="20"/>
      <c r="K18" s="27"/>
      <c r="L18" s="27"/>
      <c r="M18" s="28"/>
      <c r="N18" s="29"/>
      <c r="O18" s="29"/>
      <c r="P18" s="28"/>
      <c r="Q18" s="19"/>
      <c r="R18" s="19"/>
      <c r="S18" s="30"/>
      <c r="T18" s="41"/>
      <c r="U18" s="42"/>
      <c r="V18" s="42"/>
      <c r="W18" s="42"/>
      <c r="X18" s="43"/>
      <c r="Y18" s="52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62"/>
      <c r="AR18" s="44"/>
      <c r="AS18" s="44"/>
      <c r="AT18" s="44"/>
      <c r="AU18" s="44"/>
      <c r="AV18" s="44"/>
    </row>
    <row r="19" spans="1:48">
      <c r="A19" s="19"/>
      <c r="B19" s="19"/>
      <c r="C19" s="19"/>
      <c r="D19" s="19"/>
      <c r="E19" s="20"/>
      <c r="F19" s="20"/>
      <c r="G19" s="20"/>
      <c r="H19" s="20"/>
      <c r="I19" s="20"/>
      <c r="J19" s="20"/>
      <c r="K19" s="31"/>
      <c r="L19" s="31"/>
      <c r="M19" s="28"/>
      <c r="N19" s="29"/>
      <c r="O19" s="29"/>
      <c r="P19" s="28"/>
      <c r="Q19" s="19"/>
      <c r="R19" s="19"/>
      <c r="S19" s="30"/>
      <c r="T19" s="41"/>
      <c r="U19" s="42"/>
      <c r="V19" s="42"/>
      <c r="W19" s="42"/>
      <c r="X19" s="43"/>
      <c r="Y19" s="52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62"/>
      <c r="AR19" s="44"/>
      <c r="AS19" s="44"/>
      <c r="AT19" s="44"/>
      <c r="AU19" s="44"/>
      <c r="AV19" s="44"/>
    </row>
    <row r="20" spans="1:48">
      <c r="A20" s="19"/>
      <c r="B20" s="19"/>
      <c r="C20" s="19"/>
      <c r="D20" s="19"/>
      <c r="E20" s="20"/>
      <c r="F20" s="20"/>
      <c r="G20" s="20"/>
      <c r="H20" s="20"/>
      <c r="I20" s="20"/>
      <c r="J20" s="20"/>
      <c r="K20" s="27"/>
      <c r="L20" s="27"/>
      <c r="M20" s="28"/>
      <c r="N20" s="29"/>
      <c r="O20" s="29"/>
      <c r="P20" s="28"/>
      <c r="Q20" s="19"/>
      <c r="R20" s="19"/>
      <c r="S20" s="30"/>
      <c r="T20" s="41"/>
      <c r="U20" s="42"/>
      <c r="V20" s="42"/>
      <c r="W20" s="42"/>
      <c r="X20" s="43"/>
      <c r="Y20" s="52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62"/>
      <c r="AR20" s="44"/>
      <c r="AS20" s="44"/>
      <c r="AT20" s="44"/>
      <c r="AU20" s="44"/>
      <c r="AV20" s="44"/>
    </row>
    <row r="21" spans="1:48">
      <c r="A21" s="19"/>
      <c r="B21" s="19"/>
      <c r="C21" s="19"/>
      <c r="D21" s="19"/>
      <c r="E21" s="20"/>
      <c r="F21" s="20"/>
      <c r="G21" s="20"/>
      <c r="H21" s="20"/>
      <c r="I21" s="20"/>
      <c r="J21" s="20"/>
      <c r="K21" s="31"/>
      <c r="L21" s="31"/>
      <c r="M21" s="28"/>
      <c r="N21" s="29"/>
      <c r="O21" s="29"/>
      <c r="P21" s="28"/>
      <c r="Q21" s="19"/>
      <c r="R21" s="19"/>
      <c r="S21" s="30"/>
      <c r="T21" s="41"/>
      <c r="U21" s="42"/>
      <c r="V21" s="42"/>
      <c r="W21" s="42"/>
      <c r="X21" s="43"/>
      <c r="Y21" s="52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62"/>
      <c r="AR21" s="44"/>
      <c r="AS21" s="44"/>
      <c r="AT21" s="44"/>
      <c r="AU21" s="44"/>
      <c r="AV21" s="44"/>
    </row>
    <row r="22" spans="1:48">
      <c r="A22" s="19"/>
      <c r="B22" s="19"/>
      <c r="C22" s="19"/>
      <c r="D22" s="19"/>
      <c r="E22" s="20"/>
      <c r="F22" s="20"/>
      <c r="G22" s="20"/>
      <c r="H22" s="20"/>
      <c r="I22" s="20"/>
      <c r="J22" s="20"/>
      <c r="K22" s="27"/>
      <c r="L22" s="27"/>
      <c r="M22" s="28"/>
      <c r="N22" s="29"/>
      <c r="O22" s="29"/>
      <c r="P22" s="28"/>
      <c r="Q22" s="19"/>
      <c r="R22" s="19"/>
      <c r="S22" s="30"/>
      <c r="T22" s="41"/>
      <c r="U22" s="42"/>
      <c r="V22" s="42"/>
      <c r="W22" s="42"/>
      <c r="X22" s="43"/>
      <c r="Y22" s="52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62"/>
      <c r="AR22" s="44"/>
      <c r="AS22" s="44"/>
      <c r="AT22" s="44"/>
      <c r="AU22" s="44"/>
      <c r="AV22" s="44"/>
    </row>
    <row r="23" spans="1:48">
      <c r="A23" s="19"/>
      <c r="B23" s="19"/>
      <c r="C23" s="19"/>
      <c r="D23" s="19"/>
      <c r="E23" s="20"/>
      <c r="F23" s="20"/>
      <c r="G23" s="20"/>
      <c r="H23" s="20"/>
      <c r="I23" s="20"/>
      <c r="J23" s="20"/>
      <c r="K23" s="27"/>
      <c r="L23" s="27"/>
      <c r="M23" s="28"/>
      <c r="N23" s="29"/>
      <c r="O23" s="29"/>
      <c r="P23" s="28"/>
      <c r="Q23" s="19"/>
      <c r="R23" s="19"/>
      <c r="S23" s="30"/>
      <c r="T23" s="41"/>
      <c r="U23" s="42"/>
      <c r="V23" s="42"/>
      <c r="W23" s="42"/>
      <c r="X23" s="43"/>
      <c r="Y23" s="52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62"/>
      <c r="AR23" s="44"/>
      <c r="AS23" s="44"/>
      <c r="AT23" s="44"/>
      <c r="AU23" s="44"/>
      <c r="AV23" s="44"/>
    </row>
    <row r="24" spans="1:48">
      <c r="A24" s="19"/>
      <c r="B24" s="19"/>
      <c r="C24" s="19"/>
      <c r="D24" s="19"/>
      <c r="E24" s="20"/>
      <c r="F24" s="20"/>
      <c r="G24" s="20"/>
      <c r="H24" s="20"/>
      <c r="I24" s="20"/>
      <c r="J24" s="20"/>
      <c r="K24" s="31"/>
      <c r="L24" s="27"/>
      <c r="M24" s="28"/>
      <c r="N24" s="29"/>
      <c r="O24" s="29"/>
      <c r="P24" s="28"/>
      <c r="Q24" s="19"/>
      <c r="R24" s="19"/>
      <c r="S24" s="30"/>
      <c r="T24" s="41"/>
      <c r="U24" s="42"/>
      <c r="V24" s="42"/>
      <c r="W24" s="42"/>
      <c r="X24" s="43"/>
      <c r="Y24" s="52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62"/>
      <c r="AR24" s="44"/>
      <c r="AS24" s="44"/>
      <c r="AT24" s="44"/>
      <c r="AU24" s="44"/>
      <c r="AV24" s="44"/>
    </row>
    <row r="25" spans="1:48">
      <c r="A25" s="19"/>
      <c r="B25" s="19"/>
      <c r="C25" s="19"/>
      <c r="D25" s="19"/>
      <c r="E25" s="20"/>
      <c r="F25" s="20"/>
      <c r="G25" s="20"/>
      <c r="H25" s="20"/>
      <c r="I25" s="20"/>
      <c r="J25" s="20"/>
      <c r="K25" s="27"/>
      <c r="L25" s="27"/>
      <c r="M25" s="28"/>
      <c r="N25" s="29"/>
      <c r="O25" s="29"/>
      <c r="P25" s="28"/>
      <c r="Q25" s="19"/>
      <c r="R25" s="19"/>
      <c r="S25" s="30"/>
      <c r="T25" s="41"/>
      <c r="U25" s="42"/>
      <c r="V25" s="42"/>
      <c r="W25" s="42"/>
      <c r="X25" s="43"/>
      <c r="Y25" s="52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62"/>
      <c r="AR25" s="44"/>
      <c r="AS25" s="44"/>
      <c r="AT25" s="44"/>
      <c r="AU25" s="44"/>
      <c r="AV25" s="44"/>
    </row>
    <row r="26" s="3" customFormat="1" spans="1:54">
      <c r="A26" s="19"/>
      <c r="B26" s="19"/>
      <c r="C26" s="19"/>
      <c r="D26" s="19"/>
      <c r="E26" s="20"/>
      <c r="F26" s="20"/>
      <c r="G26" s="20"/>
      <c r="H26" s="20"/>
      <c r="I26" s="20"/>
      <c r="J26" s="20"/>
      <c r="K26" s="31"/>
      <c r="L26" s="31"/>
      <c r="M26" s="28"/>
      <c r="N26" s="29"/>
      <c r="O26" s="29"/>
      <c r="P26" s="28"/>
      <c r="Q26" s="19"/>
      <c r="R26" s="19"/>
      <c r="S26" s="45"/>
      <c r="T26" s="41"/>
      <c r="U26" s="42"/>
      <c r="V26" s="42"/>
      <c r="W26" s="42"/>
      <c r="X26" s="43"/>
      <c r="Y26" s="52"/>
      <c r="Z26" s="44"/>
      <c r="AA26" s="44"/>
      <c r="AB26" s="44"/>
      <c r="AC26" s="53"/>
      <c r="AD26" s="53"/>
      <c r="AE26" s="53"/>
      <c r="AF26" s="53"/>
      <c r="AG26" s="44"/>
      <c r="AH26" s="53"/>
      <c r="AI26" s="53"/>
      <c r="AJ26" s="53"/>
      <c r="AK26" s="53"/>
      <c r="AL26" s="53"/>
      <c r="AM26" s="53"/>
      <c r="AN26" s="44"/>
      <c r="AO26" s="44"/>
      <c r="AP26" s="44"/>
      <c r="AQ26" s="62"/>
      <c r="AR26" s="44"/>
      <c r="AS26" s="44"/>
      <c r="AT26" s="44"/>
      <c r="AU26" s="44"/>
      <c r="AV26" s="44"/>
      <c r="AW26" s="67"/>
      <c r="AX26" s="67"/>
      <c r="AY26" s="67"/>
      <c r="AZ26" s="67"/>
      <c r="BA26" s="67"/>
      <c r="BB26" s="67"/>
    </row>
    <row r="27" spans="1:48">
      <c r="A27" s="19"/>
      <c r="B27" s="19"/>
      <c r="C27" s="19"/>
      <c r="D27" s="19"/>
      <c r="E27" s="20"/>
      <c r="F27" s="20"/>
      <c r="G27" s="20"/>
      <c r="H27" s="20"/>
      <c r="I27" s="20"/>
      <c r="J27" s="20"/>
      <c r="K27" s="27"/>
      <c r="L27" s="27"/>
      <c r="M27" s="28"/>
      <c r="N27" s="29"/>
      <c r="O27" s="29"/>
      <c r="P27" s="28"/>
      <c r="Q27" s="19"/>
      <c r="R27" s="19"/>
      <c r="S27" s="30"/>
      <c r="T27" s="41"/>
      <c r="U27" s="42"/>
      <c r="V27" s="42"/>
      <c r="W27" s="42"/>
      <c r="X27" s="43"/>
      <c r="Y27" s="52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62"/>
      <c r="AR27" s="44"/>
      <c r="AS27" s="44"/>
      <c r="AT27" s="44"/>
      <c r="AU27" s="63"/>
      <c r="AV27" s="44"/>
    </row>
    <row r="28" spans="1:48">
      <c r="A28" s="19"/>
      <c r="B28" s="19"/>
      <c r="C28" s="19"/>
      <c r="D28" s="19"/>
      <c r="E28" s="20"/>
      <c r="F28" s="20"/>
      <c r="G28" s="20"/>
      <c r="H28" s="20"/>
      <c r="I28" s="20"/>
      <c r="J28" s="20"/>
      <c r="K28" s="27"/>
      <c r="L28" s="27"/>
      <c r="M28" s="28"/>
      <c r="N28" s="29"/>
      <c r="O28" s="29"/>
      <c r="P28" s="28"/>
      <c r="Q28" s="19"/>
      <c r="R28" s="19"/>
      <c r="S28" s="30"/>
      <c r="T28" s="41"/>
      <c r="U28" s="42"/>
      <c r="V28" s="42"/>
      <c r="W28" s="42"/>
      <c r="X28" s="43"/>
      <c r="Y28" s="52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62"/>
      <c r="AR28" s="44"/>
      <c r="AS28" s="44"/>
      <c r="AT28" s="44"/>
      <c r="AU28" s="63"/>
      <c r="AV28" s="44"/>
    </row>
    <row r="29" spans="1:48">
      <c r="A29" s="19"/>
      <c r="B29" s="19"/>
      <c r="C29" s="19"/>
      <c r="D29" s="19"/>
      <c r="E29" s="20"/>
      <c r="F29" s="20"/>
      <c r="G29" s="20"/>
      <c r="H29" s="20"/>
      <c r="I29" s="20"/>
      <c r="J29" s="20"/>
      <c r="K29" s="27"/>
      <c r="L29" s="27"/>
      <c r="M29" s="28"/>
      <c r="N29" s="29"/>
      <c r="O29" s="29"/>
      <c r="P29" s="28"/>
      <c r="Q29" s="19"/>
      <c r="R29" s="19"/>
      <c r="S29" s="30"/>
      <c r="T29" s="41"/>
      <c r="U29" s="42"/>
      <c r="V29" s="42"/>
      <c r="W29" s="42"/>
      <c r="X29" s="43"/>
      <c r="Y29" s="52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62"/>
      <c r="AR29" s="44"/>
      <c r="AS29" s="44"/>
      <c r="AT29" s="44"/>
      <c r="AU29" s="44"/>
      <c r="AV29" s="44"/>
    </row>
    <row r="30" spans="1:48">
      <c r="A30" s="19"/>
      <c r="B30" s="19"/>
      <c r="C30" s="19"/>
      <c r="D30" s="19"/>
      <c r="E30" s="20"/>
      <c r="F30" s="20"/>
      <c r="G30" s="20"/>
      <c r="H30" s="20"/>
      <c r="I30" s="20"/>
      <c r="J30" s="20"/>
      <c r="K30" s="27"/>
      <c r="L30" s="27"/>
      <c r="M30" s="28"/>
      <c r="N30" s="29"/>
      <c r="O30" s="29"/>
      <c r="P30" s="28"/>
      <c r="Q30" s="19"/>
      <c r="R30" s="19"/>
      <c r="S30" s="30"/>
      <c r="T30" s="41"/>
      <c r="U30" s="42"/>
      <c r="V30" s="42"/>
      <c r="W30" s="42"/>
      <c r="X30" s="43"/>
      <c r="Y30" s="52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62"/>
      <c r="AR30" s="44"/>
      <c r="AS30" s="44"/>
      <c r="AT30" s="44"/>
      <c r="AU30" s="44"/>
      <c r="AV30" s="44"/>
    </row>
    <row r="31" spans="1:48">
      <c r="A31" s="19"/>
      <c r="B31" s="19"/>
      <c r="C31" s="19"/>
      <c r="D31" s="19"/>
      <c r="E31" s="20"/>
      <c r="F31" s="20"/>
      <c r="G31" s="20"/>
      <c r="H31" s="20"/>
      <c r="I31" s="20"/>
      <c r="J31" s="20"/>
      <c r="K31" s="27"/>
      <c r="L31" s="27"/>
      <c r="M31" s="28"/>
      <c r="N31" s="29"/>
      <c r="O31" s="29"/>
      <c r="P31" s="28"/>
      <c r="Q31" s="19"/>
      <c r="R31" s="19"/>
      <c r="S31" s="30"/>
      <c r="T31" s="41"/>
      <c r="U31" s="42"/>
      <c r="V31" s="42"/>
      <c r="W31" s="42"/>
      <c r="X31" s="43"/>
      <c r="Y31" s="52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62"/>
      <c r="AR31" s="44"/>
      <c r="AS31" s="44"/>
      <c r="AT31" s="44"/>
      <c r="AU31" s="44"/>
      <c r="AV31" s="44"/>
    </row>
    <row r="32" spans="1:48">
      <c r="A32" s="19"/>
      <c r="B32" s="19"/>
      <c r="C32" s="19"/>
      <c r="D32" s="19"/>
      <c r="E32" s="20"/>
      <c r="F32" s="20"/>
      <c r="G32" s="20"/>
      <c r="H32" s="20"/>
      <c r="I32" s="20"/>
      <c r="J32" s="20"/>
      <c r="K32" s="27"/>
      <c r="L32" s="27"/>
      <c r="M32" s="28"/>
      <c r="N32" s="29"/>
      <c r="O32" s="29"/>
      <c r="P32" s="28"/>
      <c r="Q32" s="19"/>
      <c r="R32" s="19"/>
      <c r="S32" s="30"/>
      <c r="T32" s="41"/>
      <c r="U32" s="42"/>
      <c r="V32" s="42"/>
      <c r="W32" s="42"/>
      <c r="X32" s="43"/>
      <c r="Y32" s="52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62"/>
      <c r="AR32" s="44"/>
      <c r="AS32" s="44"/>
      <c r="AT32" s="44"/>
      <c r="AU32" s="44"/>
      <c r="AV32" s="44"/>
    </row>
    <row r="33" spans="1:48">
      <c r="A33" s="19"/>
      <c r="B33" s="19"/>
      <c r="C33" s="19"/>
      <c r="D33" s="19"/>
      <c r="E33" s="20"/>
      <c r="F33" s="20"/>
      <c r="G33" s="20"/>
      <c r="H33" s="20"/>
      <c r="I33" s="20"/>
      <c r="J33" s="20"/>
      <c r="K33" s="27"/>
      <c r="L33" s="32"/>
      <c r="M33" s="28"/>
      <c r="N33" s="29"/>
      <c r="O33" s="29"/>
      <c r="P33" s="28"/>
      <c r="Q33" s="19"/>
      <c r="R33" s="19"/>
      <c r="S33" s="30"/>
      <c r="T33" s="41"/>
      <c r="U33" s="42"/>
      <c r="V33" s="42"/>
      <c r="W33" s="42"/>
      <c r="X33" s="43"/>
      <c r="Y33" s="52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62"/>
      <c r="AR33" s="44"/>
      <c r="AS33" s="44"/>
      <c r="AT33" s="44"/>
      <c r="AU33" s="44"/>
      <c r="AV33" s="44"/>
    </row>
    <row r="34" spans="1:48">
      <c r="A34" s="19"/>
      <c r="B34" s="19"/>
      <c r="C34" s="19"/>
      <c r="D34" s="19"/>
      <c r="E34" s="20"/>
      <c r="F34" s="20"/>
      <c r="G34" s="20"/>
      <c r="H34" s="20"/>
      <c r="I34" s="20"/>
      <c r="J34" s="20"/>
      <c r="K34" s="27"/>
      <c r="L34" s="27"/>
      <c r="M34" s="29"/>
      <c r="N34" s="29"/>
      <c r="O34" s="29"/>
      <c r="P34" s="28"/>
      <c r="Q34" s="19"/>
      <c r="R34" s="19"/>
      <c r="S34" s="30"/>
      <c r="T34" s="41"/>
      <c r="U34" s="42"/>
      <c r="V34" s="42"/>
      <c r="W34" s="42"/>
      <c r="X34" s="43"/>
      <c r="Y34" s="52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62"/>
      <c r="AR34" s="44"/>
      <c r="AS34" s="44"/>
      <c r="AT34" s="44"/>
      <c r="AU34" s="44"/>
      <c r="AV34" s="44"/>
    </row>
    <row r="35" spans="1:48">
      <c r="A35" s="19"/>
      <c r="B35" s="19"/>
      <c r="C35" s="19"/>
      <c r="D35" s="19"/>
      <c r="E35" s="20"/>
      <c r="F35" s="20"/>
      <c r="G35" s="20"/>
      <c r="H35" s="20"/>
      <c r="I35" s="20"/>
      <c r="J35" s="20"/>
      <c r="K35" s="27"/>
      <c r="L35" s="27"/>
      <c r="M35" s="29"/>
      <c r="N35" s="29"/>
      <c r="O35" s="29"/>
      <c r="P35" s="28"/>
      <c r="Q35" s="19"/>
      <c r="R35" s="19"/>
      <c r="S35" s="30"/>
      <c r="T35" s="41"/>
      <c r="U35" s="42"/>
      <c r="V35" s="42"/>
      <c r="W35" s="42"/>
      <c r="X35" s="43"/>
      <c r="Y35" s="52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62"/>
      <c r="AR35" s="44"/>
      <c r="AS35" s="44"/>
      <c r="AT35" s="44"/>
      <c r="AU35" s="44"/>
      <c r="AV35" s="44"/>
    </row>
    <row r="36" s="2" customFormat="1" spans="1:54">
      <c r="A36" s="19"/>
      <c r="B36" s="19"/>
      <c r="C36" s="19"/>
      <c r="D36" s="19"/>
      <c r="E36" s="20"/>
      <c r="F36" s="20"/>
      <c r="G36" s="20"/>
      <c r="H36" s="20"/>
      <c r="I36" s="20"/>
      <c r="J36" s="20"/>
      <c r="K36" s="27"/>
      <c r="L36" s="33"/>
      <c r="M36" s="28"/>
      <c r="N36" s="29"/>
      <c r="O36" s="29"/>
      <c r="P36" s="28"/>
      <c r="Q36" s="19"/>
      <c r="R36" s="19"/>
      <c r="S36" s="30"/>
      <c r="T36" s="41"/>
      <c r="U36" s="42"/>
      <c r="V36" s="42"/>
      <c r="W36" s="42"/>
      <c r="X36" s="43"/>
      <c r="Y36" s="52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62"/>
      <c r="AR36" s="44"/>
      <c r="AS36" s="44"/>
      <c r="AT36" s="44"/>
      <c r="AU36" s="44"/>
      <c r="AV36" s="44"/>
      <c r="AW36" s="16"/>
      <c r="AX36" s="16"/>
      <c r="AY36" s="16"/>
      <c r="AZ36" s="16"/>
      <c r="BA36" s="16"/>
      <c r="BB36" s="16"/>
    </row>
    <row r="37" spans="1:48">
      <c r="A37" s="19"/>
      <c r="B37" s="19"/>
      <c r="C37" s="19"/>
      <c r="D37" s="19"/>
      <c r="E37" s="20"/>
      <c r="F37" s="20"/>
      <c r="G37" s="20"/>
      <c r="H37" s="20"/>
      <c r="I37" s="20"/>
      <c r="J37" s="20"/>
      <c r="K37" s="27"/>
      <c r="L37" s="32"/>
      <c r="M37" s="28"/>
      <c r="N37" s="29"/>
      <c r="O37" s="29"/>
      <c r="P37" s="28"/>
      <c r="Q37" s="19"/>
      <c r="R37" s="19"/>
      <c r="S37" s="30"/>
      <c r="T37" s="41"/>
      <c r="U37" s="42"/>
      <c r="V37" s="42"/>
      <c r="W37" s="42"/>
      <c r="X37" s="43"/>
      <c r="Y37" s="52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62"/>
      <c r="AR37" s="44"/>
      <c r="AS37" s="44"/>
      <c r="AT37" s="44"/>
      <c r="AU37" s="44"/>
      <c r="AV37" s="44"/>
    </row>
    <row r="38" spans="1:48">
      <c r="A38" s="19"/>
      <c r="B38" s="19"/>
      <c r="C38" s="19"/>
      <c r="D38" s="19"/>
      <c r="E38" s="20"/>
      <c r="F38" s="20"/>
      <c r="G38" s="20"/>
      <c r="H38" s="20"/>
      <c r="I38" s="20"/>
      <c r="J38" s="20"/>
      <c r="K38" s="27"/>
      <c r="L38" s="27"/>
      <c r="M38" s="28"/>
      <c r="N38" s="29"/>
      <c r="O38" s="29"/>
      <c r="P38" s="28"/>
      <c r="Q38" s="19"/>
      <c r="R38" s="19"/>
      <c r="S38" s="30"/>
      <c r="T38" s="41"/>
      <c r="U38" s="42"/>
      <c r="V38" s="42"/>
      <c r="W38" s="42"/>
      <c r="X38" s="43"/>
      <c r="Y38" s="52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62"/>
      <c r="AR38" s="44"/>
      <c r="AS38" s="44"/>
      <c r="AT38" s="44"/>
      <c r="AU38" s="44"/>
      <c r="AV38" s="44"/>
    </row>
    <row r="39" spans="1:48">
      <c r="A39" s="19"/>
      <c r="B39" s="19"/>
      <c r="C39" s="19"/>
      <c r="D39" s="19"/>
      <c r="E39" s="20"/>
      <c r="F39" s="20"/>
      <c r="G39" s="20"/>
      <c r="H39" s="20"/>
      <c r="I39" s="20"/>
      <c r="J39" s="20"/>
      <c r="K39" s="27"/>
      <c r="L39" s="27"/>
      <c r="M39" s="28"/>
      <c r="N39" s="29"/>
      <c r="O39" s="29"/>
      <c r="P39" s="28"/>
      <c r="Q39" s="19"/>
      <c r="R39" s="19"/>
      <c r="S39" s="30"/>
      <c r="T39" s="41"/>
      <c r="U39" s="42"/>
      <c r="V39" s="42"/>
      <c r="W39" s="42"/>
      <c r="X39" s="43"/>
      <c r="Y39" s="52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62"/>
      <c r="AR39" s="44"/>
      <c r="AS39" s="44"/>
      <c r="AT39" s="44"/>
      <c r="AU39" s="44"/>
      <c r="AV39" s="44"/>
    </row>
    <row r="40" s="4" customFormat="1" spans="1:54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32"/>
      <c r="L40" s="27"/>
      <c r="M40" s="28"/>
      <c r="N40" s="29"/>
      <c r="O40" s="29"/>
      <c r="P40" s="28"/>
      <c r="Q40" s="19"/>
      <c r="R40" s="19"/>
      <c r="S40" s="30"/>
      <c r="T40" s="41"/>
      <c r="U40" s="42"/>
      <c r="V40" s="42"/>
      <c r="W40" s="42"/>
      <c r="X40" s="43"/>
      <c r="Y40" s="52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62"/>
      <c r="AR40" s="44"/>
      <c r="AS40" s="44"/>
      <c r="AT40" s="44"/>
      <c r="AU40" s="44"/>
      <c r="AV40" s="44"/>
      <c r="AW40" s="16"/>
      <c r="AX40" s="16"/>
      <c r="AY40" s="16"/>
      <c r="AZ40" s="16"/>
      <c r="BA40" s="16"/>
      <c r="BB40" s="16"/>
    </row>
    <row r="41" s="5" customFormat="1" spans="1:48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31"/>
      <c r="L41" s="31"/>
      <c r="M41" s="28"/>
      <c r="N41" s="29"/>
      <c r="O41" s="29"/>
      <c r="P41" s="28"/>
      <c r="Q41" s="19"/>
      <c r="R41" s="19"/>
      <c r="S41" s="44"/>
      <c r="T41" s="41"/>
      <c r="U41" s="42"/>
      <c r="V41" s="42"/>
      <c r="W41" s="42"/>
      <c r="X41" s="42"/>
      <c r="Y41" s="52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62"/>
      <c r="AR41" s="44"/>
      <c r="AS41" s="44"/>
      <c r="AT41" s="44"/>
      <c r="AU41" s="44"/>
      <c r="AV41" s="44"/>
    </row>
    <row r="42" s="6" customFormat="1" spans="1:54">
      <c r="A42" s="19"/>
      <c r="B42" s="19"/>
      <c r="C42" s="19"/>
      <c r="D42" s="19"/>
      <c r="E42" s="20"/>
      <c r="F42" s="20"/>
      <c r="G42" s="20"/>
      <c r="H42" s="20"/>
      <c r="I42" s="20"/>
      <c r="J42" s="20"/>
      <c r="K42" s="34"/>
      <c r="L42" s="31"/>
      <c r="M42" s="29"/>
      <c r="N42" s="29"/>
      <c r="O42" s="29"/>
      <c r="P42" s="28"/>
      <c r="Q42" s="19"/>
      <c r="R42" s="19"/>
      <c r="S42" s="30"/>
      <c r="T42" s="41"/>
      <c r="U42" s="42"/>
      <c r="V42" s="42"/>
      <c r="W42" s="42"/>
      <c r="X42" s="43"/>
      <c r="Y42" s="52"/>
      <c r="Z42" s="44"/>
      <c r="AA42" s="54"/>
      <c r="AB42" s="54"/>
      <c r="AC42" s="44"/>
      <c r="AD42" s="54"/>
      <c r="AE42" s="54"/>
      <c r="AF42" s="44"/>
      <c r="AG42" s="54"/>
      <c r="AH42" s="54"/>
      <c r="AI42" s="44"/>
      <c r="AJ42" s="54"/>
      <c r="AK42" s="54"/>
      <c r="AL42" s="54"/>
      <c r="AM42" s="44"/>
      <c r="AN42" s="44"/>
      <c r="AO42" s="44"/>
      <c r="AP42" s="44"/>
      <c r="AQ42" s="62"/>
      <c r="AR42" s="44"/>
      <c r="AS42" s="44"/>
      <c r="AT42" s="44"/>
      <c r="AU42" s="44"/>
      <c r="AV42" s="44"/>
      <c r="AW42" s="16"/>
      <c r="AX42" s="16"/>
      <c r="AY42" s="16"/>
      <c r="AZ42" s="16"/>
      <c r="BA42" s="16"/>
      <c r="BB42" s="16"/>
    </row>
    <row r="43" spans="1:48">
      <c r="A43" s="19"/>
      <c r="B43" s="19"/>
      <c r="C43" s="19"/>
      <c r="D43" s="19"/>
      <c r="E43" s="20"/>
      <c r="F43" s="20"/>
      <c r="G43" s="20"/>
      <c r="H43" s="20"/>
      <c r="I43" s="20"/>
      <c r="J43" s="20"/>
      <c r="K43" s="32"/>
      <c r="L43" s="32"/>
      <c r="M43" s="28"/>
      <c r="N43" s="29"/>
      <c r="O43" s="29"/>
      <c r="P43" s="28"/>
      <c r="Q43" s="19"/>
      <c r="R43" s="19"/>
      <c r="S43" s="30"/>
      <c r="T43" s="41"/>
      <c r="U43" s="42"/>
      <c r="V43" s="42"/>
      <c r="W43" s="42"/>
      <c r="X43" s="43"/>
      <c r="Y43" s="52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62"/>
      <c r="AR43" s="44"/>
      <c r="AS43" s="44"/>
      <c r="AT43" s="44"/>
      <c r="AU43" s="44"/>
      <c r="AV43" s="44"/>
    </row>
    <row r="44" spans="1:48">
      <c r="A44" s="19"/>
      <c r="B44" s="19"/>
      <c r="C44" s="19"/>
      <c r="D44" s="19"/>
      <c r="E44" s="20"/>
      <c r="F44" s="20"/>
      <c r="G44" s="20"/>
      <c r="H44" s="20"/>
      <c r="I44" s="20"/>
      <c r="J44" s="20"/>
      <c r="K44" s="32"/>
      <c r="L44" s="32"/>
      <c r="M44" s="28"/>
      <c r="N44" s="29"/>
      <c r="O44" s="29"/>
      <c r="P44" s="28"/>
      <c r="Q44" s="19"/>
      <c r="R44" s="19"/>
      <c r="S44" s="30"/>
      <c r="T44" s="41"/>
      <c r="U44" s="42"/>
      <c r="V44" s="42"/>
      <c r="W44" s="42"/>
      <c r="X44" s="43"/>
      <c r="Y44" s="52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62"/>
      <c r="AR44" s="44"/>
      <c r="AS44" s="44"/>
      <c r="AT44" s="44"/>
      <c r="AU44" s="44"/>
      <c r="AV44" s="44"/>
    </row>
    <row r="45" spans="1:48">
      <c r="A45" s="19"/>
      <c r="B45" s="19"/>
      <c r="C45" s="19"/>
      <c r="D45" s="19"/>
      <c r="E45" s="20"/>
      <c r="F45" s="20"/>
      <c r="G45" s="20"/>
      <c r="H45" s="20"/>
      <c r="I45" s="20"/>
      <c r="J45" s="20"/>
      <c r="K45" s="32"/>
      <c r="L45" s="28"/>
      <c r="M45" s="29"/>
      <c r="N45" s="29"/>
      <c r="O45" s="29"/>
      <c r="P45" s="28"/>
      <c r="Q45" s="19"/>
      <c r="R45" s="19"/>
      <c r="S45" s="30"/>
      <c r="T45" s="41"/>
      <c r="U45" s="42"/>
      <c r="V45" s="42"/>
      <c r="W45" s="42"/>
      <c r="X45" s="43"/>
      <c r="Y45" s="52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62"/>
      <c r="AR45" s="44"/>
      <c r="AS45" s="44"/>
      <c r="AT45" s="44"/>
      <c r="AU45" s="44"/>
      <c r="AV45" s="44"/>
    </row>
    <row r="46" spans="1:48">
      <c r="A46" s="19"/>
      <c r="B46" s="19"/>
      <c r="C46" s="19"/>
      <c r="D46" s="19"/>
      <c r="E46" s="20"/>
      <c r="F46" s="20"/>
      <c r="G46" s="20"/>
      <c r="H46" s="20"/>
      <c r="I46" s="20"/>
      <c r="J46" s="20"/>
      <c r="K46" s="27"/>
      <c r="L46" s="27"/>
      <c r="M46" s="28"/>
      <c r="N46" s="29"/>
      <c r="O46" s="29"/>
      <c r="P46" s="28"/>
      <c r="Q46" s="19"/>
      <c r="R46" s="19"/>
      <c r="S46" s="30"/>
      <c r="T46" s="41"/>
      <c r="U46" s="42"/>
      <c r="V46" s="42"/>
      <c r="W46" s="42"/>
      <c r="X46" s="43"/>
      <c r="Y46" s="52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62"/>
      <c r="AR46" s="44"/>
      <c r="AS46" s="44"/>
      <c r="AT46" s="44"/>
      <c r="AU46" s="44"/>
      <c r="AV46" s="44"/>
    </row>
    <row r="47" spans="1:48">
      <c r="A47" s="19"/>
      <c r="B47" s="19"/>
      <c r="C47" s="19"/>
      <c r="D47" s="19"/>
      <c r="E47" s="20"/>
      <c r="F47" s="20"/>
      <c r="G47" s="20"/>
      <c r="H47" s="20"/>
      <c r="I47" s="20"/>
      <c r="J47" s="20"/>
      <c r="K47" s="32"/>
      <c r="L47" s="32"/>
      <c r="M47" s="28"/>
      <c r="N47" s="29"/>
      <c r="O47" s="29"/>
      <c r="P47" s="28"/>
      <c r="Q47" s="19"/>
      <c r="R47" s="19"/>
      <c r="S47" s="30"/>
      <c r="T47" s="41"/>
      <c r="U47" s="42"/>
      <c r="V47" s="42"/>
      <c r="W47" s="42"/>
      <c r="X47" s="43"/>
      <c r="Y47" s="52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62"/>
      <c r="AR47" s="44"/>
      <c r="AS47" s="44"/>
      <c r="AT47" s="44"/>
      <c r="AU47" s="44"/>
      <c r="AV47" s="44"/>
    </row>
    <row r="48" spans="1:48">
      <c r="A48" s="19"/>
      <c r="B48" s="21"/>
      <c r="C48" s="19"/>
      <c r="D48" s="19"/>
      <c r="E48" s="20"/>
      <c r="F48" s="20"/>
      <c r="G48" s="20"/>
      <c r="H48" s="20"/>
      <c r="I48" s="20"/>
      <c r="J48" s="20"/>
      <c r="K48" s="35"/>
      <c r="L48" s="32"/>
      <c r="M48" s="28"/>
      <c r="N48" s="29"/>
      <c r="O48" s="29"/>
      <c r="P48" s="28"/>
      <c r="Q48" s="19"/>
      <c r="R48" s="19"/>
      <c r="S48" s="30"/>
      <c r="T48" s="41"/>
      <c r="U48" s="42"/>
      <c r="V48" s="42"/>
      <c r="W48" s="42"/>
      <c r="X48" s="43"/>
      <c r="Y48" s="52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62"/>
      <c r="AR48" s="44"/>
      <c r="AS48" s="44"/>
      <c r="AT48" s="44"/>
      <c r="AU48" s="44"/>
      <c r="AV48" s="44"/>
    </row>
    <row r="49" spans="1:48">
      <c r="A49" s="19"/>
      <c r="B49" s="21"/>
      <c r="C49" s="19"/>
      <c r="D49" s="19"/>
      <c r="E49" s="20"/>
      <c r="F49" s="20"/>
      <c r="G49" s="20"/>
      <c r="H49" s="20"/>
      <c r="I49" s="20"/>
      <c r="J49" s="20"/>
      <c r="K49" s="35"/>
      <c r="L49" s="32"/>
      <c r="M49" s="28"/>
      <c r="N49" s="29"/>
      <c r="O49" s="29"/>
      <c r="P49" s="28"/>
      <c r="Q49" s="19"/>
      <c r="R49" s="19"/>
      <c r="S49" s="30"/>
      <c r="T49" s="41"/>
      <c r="U49" s="42"/>
      <c r="V49" s="42"/>
      <c r="W49" s="42"/>
      <c r="X49" s="43"/>
      <c r="Y49" s="52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62"/>
      <c r="AR49" s="44"/>
      <c r="AS49" s="44"/>
      <c r="AT49" s="44"/>
      <c r="AU49" s="44"/>
      <c r="AV49" s="44"/>
    </row>
    <row r="50" spans="1:48">
      <c r="A50" s="19"/>
      <c r="B50" s="21"/>
      <c r="C50" s="19"/>
      <c r="D50" s="19"/>
      <c r="E50" s="20"/>
      <c r="F50" s="20"/>
      <c r="G50" s="20"/>
      <c r="H50" s="20"/>
      <c r="I50" s="20"/>
      <c r="J50" s="20"/>
      <c r="K50" s="35"/>
      <c r="L50" s="32"/>
      <c r="M50" s="28"/>
      <c r="N50" s="29"/>
      <c r="O50" s="29"/>
      <c r="P50" s="28"/>
      <c r="Q50" s="19"/>
      <c r="R50" s="19"/>
      <c r="S50" s="30"/>
      <c r="T50" s="41"/>
      <c r="U50" s="42"/>
      <c r="V50" s="42"/>
      <c r="W50" s="42"/>
      <c r="X50" s="43"/>
      <c r="Y50" s="52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62"/>
      <c r="AR50" s="44"/>
      <c r="AS50" s="44"/>
      <c r="AT50" s="44"/>
      <c r="AU50" s="44"/>
      <c r="AV50" s="44"/>
    </row>
    <row r="51" spans="1:48">
      <c r="A51" s="19"/>
      <c r="B51" s="21"/>
      <c r="C51" s="19"/>
      <c r="D51" s="19"/>
      <c r="E51" s="20"/>
      <c r="F51" s="20"/>
      <c r="G51" s="20"/>
      <c r="H51" s="20"/>
      <c r="I51" s="20"/>
      <c r="J51" s="20"/>
      <c r="K51" s="35"/>
      <c r="L51" s="32"/>
      <c r="M51" s="28"/>
      <c r="N51" s="29"/>
      <c r="O51" s="29"/>
      <c r="P51" s="28"/>
      <c r="Q51" s="19"/>
      <c r="R51" s="19"/>
      <c r="S51" s="30"/>
      <c r="T51" s="41"/>
      <c r="U51" s="42"/>
      <c r="V51" s="42"/>
      <c r="W51" s="42"/>
      <c r="X51" s="43"/>
      <c r="Y51" s="52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62"/>
      <c r="AR51" s="44"/>
      <c r="AS51" s="44"/>
      <c r="AT51" s="44"/>
      <c r="AU51" s="44"/>
      <c r="AV51" s="44"/>
    </row>
    <row r="52" spans="1:48">
      <c r="A52" s="19"/>
      <c r="B52" s="21"/>
      <c r="C52" s="19"/>
      <c r="D52" s="19"/>
      <c r="E52" s="20"/>
      <c r="F52" s="20"/>
      <c r="G52" s="20"/>
      <c r="H52" s="20"/>
      <c r="I52" s="20"/>
      <c r="J52" s="20"/>
      <c r="K52" s="35"/>
      <c r="L52" s="35"/>
      <c r="M52" s="28"/>
      <c r="N52" s="29"/>
      <c r="O52" s="29"/>
      <c r="P52" s="28"/>
      <c r="Q52" s="19"/>
      <c r="R52" s="19"/>
      <c r="S52" s="30"/>
      <c r="T52" s="41"/>
      <c r="U52" s="42"/>
      <c r="V52" s="42"/>
      <c r="W52" s="42"/>
      <c r="X52" s="43"/>
      <c r="Y52" s="52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62"/>
      <c r="AR52" s="44"/>
      <c r="AS52" s="44"/>
      <c r="AT52" s="44"/>
      <c r="AU52" s="44"/>
      <c r="AV52" s="44"/>
    </row>
    <row r="53" spans="1:48">
      <c r="A53" s="19"/>
      <c r="B53" s="19"/>
      <c r="C53" s="19"/>
      <c r="D53" s="19"/>
      <c r="E53" s="20"/>
      <c r="F53" s="20"/>
      <c r="G53" s="20"/>
      <c r="H53" s="20"/>
      <c r="I53" s="20"/>
      <c r="J53" s="20"/>
      <c r="K53" s="36"/>
      <c r="L53" s="37"/>
      <c r="M53" s="28"/>
      <c r="N53" s="29"/>
      <c r="O53" s="29"/>
      <c r="P53" s="28"/>
      <c r="Q53" s="19"/>
      <c r="R53" s="19"/>
      <c r="S53" s="30"/>
      <c r="T53" s="41"/>
      <c r="U53" s="42"/>
      <c r="V53" s="42"/>
      <c r="W53" s="42"/>
      <c r="X53" s="43"/>
      <c r="Y53" s="52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62"/>
      <c r="AR53" s="44"/>
      <c r="AS53" s="44"/>
      <c r="AT53" s="44"/>
      <c r="AU53" s="44"/>
      <c r="AV53" s="44"/>
    </row>
    <row r="54" spans="1:48">
      <c r="A54" s="19"/>
      <c r="B54" s="19"/>
      <c r="C54" s="19"/>
      <c r="D54" s="19"/>
      <c r="E54" s="20"/>
      <c r="F54" s="20"/>
      <c r="G54" s="20"/>
      <c r="H54" s="20"/>
      <c r="I54" s="20"/>
      <c r="J54" s="20"/>
      <c r="K54" s="32"/>
      <c r="L54" s="28"/>
      <c r="M54" s="28"/>
      <c r="N54" s="29"/>
      <c r="O54" s="29"/>
      <c r="P54" s="28"/>
      <c r="Q54" s="19"/>
      <c r="R54" s="19"/>
      <c r="S54" s="30"/>
      <c r="T54" s="41"/>
      <c r="U54" s="42"/>
      <c r="V54" s="42"/>
      <c r="W54" s="42"/>
      <c r="X54" s="43"/>
      <c r="Y54" s="52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62"/>
      <c r="AR54" s="44"/>
      <c r="AS54" s="44"/>
      <c r="AT54" s="44"/>
      <c r="AU54" s="44"/>
      <c r="AV54" s="44"/>
    </row>
    <row r="55" spans="1:48">
      <c r="A55" s="19"/>
      <c r="B55" s="19"/>
      <c r="C55" s="19"/>
      <c r="D55" s="19"/>
      <c r="E55" s="20"/>
      <c r="F55" s="20"/>
      <c r="G55" s="20"/>
      <c r="H55" s="20"/>
      <c r="I55" s="20"/>
      <c r="J55" s="20"/>
      <c r="K55" s="32"/>
      <c r="L55" s="28"/>
      <c r="M55" s="28"/>
      <c r="N55" s="29"/>
      <c r="O55" s="29"/>
      <c r="P55" s="28"/>
      <c r="Q55" s="19"/>
      <c r="R55" s="19"/>
      <c r="S55" s="30"/>
      <c r="T55" s="41"/>
      <c r="U55" s="42"/>
      <c r="V55" s="42"/>
      <c r="W55" s="42"/>
      <c r="X55" s="43"/>
      <c r="Y55" s="52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62"/>
      <c r="AR55" s="44"/>
      <c r="AS55" s="44"/>
      <c r="AT55" s="44"/>
      <c r="AU55" s="44"/>
      <c r="AV55" s="44"/>
    </row>
    <row r="56" spans="1:48">
      <c r="A56" s="19"/>
      <c r="B56" s="19"/>
      <c r="C56" s="19"/>
      <c r="D56" s="19"/>
      <c r="E56" s="20"/>
      <c r="F56" s="20"/>
      <c r="G56" s="20"/>
      <c r="H56" s="20"/>
      <c r="I56" s="20"/>
      <c r="J56" s="20"/>
      <c r="K56" s="29"/>
      <c r="L56" s="28"/>
      <c r="M56" s="28"/>
      <c r="N56" s="29"/>
      <c r="O56" s="29"/>
      <c r="P56" s="28"/>
      <c r="Q56" s="19"/>
      <c r="R56" s="19"/>
      <c r="S56" s="30"/>
      <c r="T56" s="41"/>
      <c r="U56" s="42"/>
      <c r="V56" s="42"/>
      <c r="W56" s="42"/>
      <c r="X56" s="43"/>
      <c r="Y56" s="52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62"/>
      <c r="AR56" s="44"/>
      <c r="AS56" s="44"/>
      <c r="AT56" s="44"/>
      <c r="AU56" s="44"/>
      <c r="AV56" s="44"/>
    </row>
    <row r="57" spans="1:48">
      <c r="A57" s="19"/>
      <c r="B57" s="19"/>
      <c r="C57" s="19"/>
      <c r="D57" s="19"/>
      <c r="E57" s="20"/>
      <c r="F57" s="20"/>
      <c r="G57" s="20"/>
      <c r="H57" s="20"/>
      <c r="I57" s="20"/>
      <c r="J57" s="20"/>
      <c r="K57" s="32"/>
      <c r="L57" s="28"/>
      <c r="M57" s="29"/>
      <c r="N57" s="29"/>
      <c r="O57" s="29"/>
      <c r="P57" s="28"/>
      <c r="Q57" s="19"/>
      <c r="R57" s="19"/>
      <c r="S57" s="30"/>
      <c r="T57" s="41"/>
      <c r="U57" s="42"/>
      <c r="V57" s="42"/>
      <c r="W57" s="42"/>
      <c r="X57" s="43"/>
      <c r="Y57" s="52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62"/>
      <c r="AR57" s="44"/>
      <c r="AS57" s="44"/>
      <c r="AT57" s="44"/>
      <c r="AU57" s="44"/>
      <c r="AV57" s="44"/>
    </row>
    <row r="58" spans="1:48">
      <c r="A58" s="19"/>
      <c r="B58" s="19"/>
      <c r="C58" s="19"/>
      <c r="D58" s="19"/>
      <c r="E58" s="20"/>
      <c r="F58" s="20"/>
      <c r="G58" s="20"/>
      <c r="H58" s="20"/>
      <c r="I58" s="20"/>
      <c r="J58" s="20"/>
      <c r="K58" s="32"/>
      <c r="L58" s="28"/>
      <c r="M58" s="29"/>
      <c r="N58" s="29"/>
      <c r="O58" s="29"/>
      <c r="P58" s="28"/>
      <c r="Q58" s="19"/>
      <c r="R58" s="19"/>
      <c r="S58" s="30"/>
      <c r="T58" s="41"/>
      <c r="U58" s="42"/>
      <c r="V58" s="42"/>
      <c r="W58" s="42"/>
      <c r="X58" s="43"/>
      <c r="Y58" s="52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62"/>
      <c r="AR58" s="44"/>
      <c r="AS58" s="44"/>
      <c r="AT58" s="44"/>
      <c r="AU58" s="44"/>
      <c r="AV58" s="44"/>
    </row>
    <row r="59" spans="1:48">
      <c r="A59" s="19"/>
      <c r="B59" s="19"/>
      <c r="C59" s="19"/>
      <c r="D59" s="19"/>
      <c r="E59" s="20"/>
      <c r="F59" s="20"/>
      <c r="G59" s="20"/>
      <c r="H59" s="20"/>
      <c r="I59" s="20"/>
      <c r="J59" s="20"/>
      <c r="K59" s="29"/>
      <c r="L59" s="28"/>
      <c r="M59" s="28"/>
      <c r="N59" s="29"/>
      <c r="O59" s="29"/>
      <c r="P59" s="28"/>
      <c r="Q59" s="19"/>
      <c r="R59" s="19"/>
      <c r="S59" s="30"/>
      <c r="T59" s="41"/>
      <c r="U59" s="42"/>
      <c r="V59" s="42"/>
      <c r="W59" s="42"/>
      <c r="X59" s="43"/>
      <c r="Y59" s="52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62"/>
      <c r="AR59" s="44"/>
      <c r="AS59" s="44"/>
      <c r="AT59" s="44"/>
      <c r="AU59" s="44"/>
      <c r="AV59" s="44"/>
    </row>
    <row r="60" spans="1:48">
      <c r="A60" s="19"/>
      <c r="B60" s="19"/>
      <c r="C60" s="19"/>
      <c r="D60" s="19"/>
      <c r="E60" s="20"/>
      <c r="F60" s="20"/>
      <c r="G60" s="20"/>
      <c r="H60" s="20"/>
      <c r="I60" s="20"/>
      <c r="J60" s="20"/>
      <c r="K60" s="29"/>
      <c r="L60" s="28"/>
      <c r="M60" s="28"/>
      <c r="N60" s="29"/>
      <c r="O60" s="29"/>
      <c r="P60" s="28"/>
      <c r="Q60" s="19"/>
      <c r="R60" s="19"/>
      <c r="S60" s="30"/>
      <c r="T60" s="41"/>
      <c r="U60" s="42"/>
      <c r="V60" s="42"/>
      <c r="W60" s="42"/>
      <c r="X60" s="43"/>
      <c r="Y60" s="52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62"/>
      <c r="AR60" s="44"/>
      <c r="AS60" s="44"/>
      <c r="AT60" s="44"/>
      <c r="AU60" s="44"/>
      <c r="AV60" s="44"/>
    </row>
    <row r="61" spans="1:48">
      <c r="A61" s="19"/>
      <c r="B61" s="19"/>
      <c r="C61" s="19"/>
      <c r="D61" s="19"/>
      <c r="E61" s="20"/>
      <c r="F61" s="20"/>
      <c r="G61" s="20"/>
      <c r="H61" s="20"/>
      <c r="I61" s="20"/>
      <c r="J61" s="20"/>
      <c r="K61" s="29"/>
      <c r="L61" s="28"/>
      <c r="M61" s="29"/>
      <c r="N61" s="29"/>
      <c r="O61" s="29"/>
      <c r="P61" s="28"/>
      <c r="Q61" s="19"/>
      <c r="R61" s="19"/>
      <c r="S61" s="30"/>
      <c r="T61" s="41"/>
      <c r="U61" s="42"/>
      <c r="V61" s="42"/>
      <c r="W61" s="42"/>
      <c r="X61" s="43"/>
      <c r="Y61" s="52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62"/>
      <c r="AR61" s="44"/>
      <c r="AS61" s="44"/>
      <c r="AT61" s="44"/>
      <c r="AU61" s="44"/>
      <c r="AV61" s="44"/>
    </row>
    <row r="62" spans="1:48">
      <c r="A62" s="19"/>
      <c r="B62" s="19"/>
      <c r="C62" s="19"/>
      <c r="D62" s="19"/>
      <c r="E62" s="20"/>
      <c r="F62" s="20"/>
      <c r="G62" s="20"/>
      <c r="H62" s="20"/>
      <c r="I62" s="20"/>
      <c r="J62" s="20"/>
      <c r="K62" s="29"/>
      <c r="L62" s="28"/>
      <c r="M62" s="28"/>
      <c r="N62" s="29"/>
      <c r="O62" s="29"/>
      <c r="P62" s="28"/>
      <c r="Q62" s="19"/>
      <c r="R62" s="19"/>
      <c r="S62" s="30"/>
      <c r="T62" s="41"/>
      <c r="U62" s="42"/>
      <c r="V62" s="42"/>
      <c r="W62" s="42"/>
      <c r="X62" s="43"/>
      <c r="Y62" s="52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62"/>
      <c r="AR62" s="44"/>
      <c r="AS62" s="44"/>
      <c r="AT62" s="44"/>
      <c r="AU62" s="44"/>
      <c r="AV62" s="44"/>
    </row>
    <row r="63" spans="1:48">
      <c r="A63" s="19"/>
      <c r="B63" s="19"/>
      <c r="C63" s="19"/>
      <c r="D63" s="19"/>
      <c r="E63" s="20"/>
      <c r="F63" s="20"/>
      <c r="G63" s="20"/>
      <c r="H63" s="20"/>
      <c r="I63" s="20"/>
      <c r="J63" s="20"/>
      <c r="K63" s="29"/>
      <c r="L63" s="28"/>
      <c r="M63" s="28"/>
      <c r="N63" s="29"/>
      <c r="O63" s="29"/>
      <c r="P63" s="28"/>
      <c r="Q63" s="19"/>
      <c r="R63" s="19"/>
      <c r="S63" s="30"/>
      <c r="T63" s="41"/>
      <c r="U63" s="42"/>
      <c r="V63" s="42"/>
      <c r="W63" s="42"/>
      <c r="X63" s="43"/>
      <c r="Y63" s="52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62"/>
      <c r="AR63" s="44"/>
      <c r="AS63" s="44"/>
      <c r="AT63" s="44"/>
      <c r="AU63" s="44"/>
      <c r="AV63" s="44"/>
    </row>
    <row r="64" s="7" customFormat="1" ht="14.25" spans="1:54">
      <c r="A64" s="19"/>
      <c r="B64" s="19"/>
      <c r="C64" s="19"/>
      <c r="D64" s="22"/>
      <c r="E64" s="23"/>
      <c r="F64" s="23"/>
      <c r="G64" s="23"/>
      <c r="H64" s="23"/>
      <c r="I64" s="20"/>
      <c r="J64" s="20"/>
      <c r="K64" s="38"/>
      <c r="L64" s="38"/>
      <c r="M64" s="28"/>
      <c r="N64" s="29"/>
      <c r="O64" s="29"/>
      <c r="P64" s="28"/>
      <c r="Q64" s="19"/>
      <c r="R64" s="19"/>
      <c r="S64" s="46"/>
      <c r="T64" s="46"/>
      <c r="U64" s="42"/>
      <c r="V64" s="42"/>
      <c r="W64" s="42"/>
      <c r="X64" s="47"/>
      <c r="Y64" s="55"/>
      <c r="Z64" s="44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44"/>
      <c r="AO64" s="44"/>
      <c r="AP64" s="64"/>
      <c r="AQ64" s="65"/>
      <c r="AR64" s="56"/>
      <c r="AS64" s="44"/>
      <c r="AT64" s="44"/>
      <c r="AU64" s="44"/>
      <c r="AV64" s="44"/>
      <c r="AW64" s="68"/>
      <c r="AX64" s="16"/>
      <c r="AY64" s="16"/>
      <c r="AZ64" s="16"/>
      <c r="BA64" s="16"/>
      <c r="BB64" s="16"/>
    </row>
    <row r="65" s="7" customFormat="1" ht="14.25" spans="1:54">
      <c r="A65" s="19"/>
      <c r="B65" s="19"/>
      <c r="C65" s="19"/>
      <c r="D65" s="22"/>
      <c r="E65" s="23"/>
      <c r="F65" s="23"/>
      <c r="G65" s="23"/>
      <c r="H65" s="23"/>
      <c r="I65" s="20"/>
      <c r="J65" s="20"/>
      <c r="K65" s="38"/>
      <c r="L65" s="38"/>
      <c r="M65" s="28"/>
      <c r="N65" s="29"/>
      <c r="O65" s="29"/>
      <c r="P65" s="28"/>
      <c r="Q65" s="19"/>
      <c r="R65" s="19"/>
      <c r="S65" s="46"/>
      <c r="T65" s="46"/>
      <c r="U65" s="42"/>
      <c r="V65" s="42"/>
      <c r="W65" s="42"/>
      <c r="X65" s="47"/>
      <c r="Y65" s="55"/>
      <c r="Z65" s="44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  <c r="AN65" s="44"/>
      <c r="AO65" s="44"/>
      <c r="AP65" s="64"/>
      <c r="AQ65" s="65"/>
      <c r="AR65" s="56"/>
      <c r="AS65" s="44"/>
      <c r="AT65" s="44"/>
      <c r="AU65" s="44"/>
      <c r="AV65" s="44"/>
      <c r="AW65" s="68"/>
      <c r="AX65" s="16"/>
      <c r="AY65" s="16"/>
      <c r="AZ65" s="16"/>
      <c r="BA65" s="16"/>
      <c r="BB65" s="16"/>
    </row>
    <row r="66" s="7" customFormat="1" ht="14.25" spans="1:54">
      <c r="A66" s="19"/>
      <c r="B66" s="19"/>
      <c r="C66" s="19"/>
      <c r="D66" s="22"/>
      <c r="E66" s="23"/>
      <c r="F66" s="23"/>
      <c r="G66" s="23"/>
      <c r="H66" s="23"/>
      <c r="I66" s="20"/>
      <c r="J66" s="20"/>
      <c r="K66" s="38"/>
      <c r="L66" s="38"/>
      <c r="M66" s="28"/>
      <c r="N66" s="29"/>
      <c r="O66" s="29"/>
      <c r="P66" s="28"/>
      <c r="Q66" s="19"/>
      <c r="R66" s="19"/>
      <c r="S66" s="46"/>
      <c r="T66" s="46"/>
      <c r="U66" s="42"/>
      <c r="V66" s="42"/>
      <c r="W66" s="42"/>
      <c r="X66" s="47"/>
      <c r="Y66" s="55"/>
      <c r="Z66" s="44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  <c r="AN66" s="44"/>
      <c r="AO66" s="44"/>
      <c r="AP66" s="64"/>
      <c r="AQ66" s="65"/>
      <c r="AR66" s="56"/>
      <c r="AS66" s="44"/>
      <c r="AT66" s="44"/>
      <c r="AU66" s="44"/>
      <c r="AV66" s="44"/>
      <c r="AW66" s="68"/>
      <c r="AX66" s="16"/>
      <c r="AY66" s="16"/>
      <c r="AZ66" s="16"/>
      <c r="BA66" s="16"/>
      <c r="BB66" s="16"/>
    </row>
    <row r="67" s="7" customFormat="1" ht="14.25" spans="1:54">
      <c r="A67" s="19"/>
      <c r="B67" s="19"/>
      <c r="C67" s="19"/>
      <c r="D67" s="22"/>
      <c r="E67" s="23"/>
      <c r="F67" s="23"/>
      <c r="G67" s="23"/>
      <c r="H67" s="23"/>
      <c r="I67" s="20"/>
      <c r="J67" s="20"/>
      <c r="K67" s="38"/>
      <c r="L67" s="38"/>
      <c r="M67" s="28"/>
      <c r="N67" s="29"/>
      <c r="O67" s="29"/>
      <c r="P67" s="28"/>
      <c r="Q67" s="19"/>
      <c r="R67" s="19"/>
      <c r="S67" s="46"/>
      <c r="T67" s="46"/>
      <c r="U67" s="42"/>
      <c r="V67" s="42"/>
      <c r="W67" s="42"/>
      <c r="X67" s="47"/>
      <c r="Y67" s="55"/>
      <c r="Z67" s="44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  <c r="AN67" s="44"/>
      <c r="AO67" s="44"/>
      <c r="AP67" s="64"/>
      <c r="AQ67" s="65"/>
      <c r="AR67" s="56"/>
      <c r="AS67" s="44"/>
      <c r="AT67" s="44"/>
      <c r="AU67" s="44"/>
      <c r="AV67" s="44"/>
      <c r="AW67" s="68"/>
      <c r="AX67" s="16"/>
      <c r="AY67" s="16"/>
      <c r="AZ67" s="16"/>
      <c r="BA67" s="16"/>
      <c r="BB67" s="16"/>
    </row>
    <row r="68" s="7" customFormat="1" ht="14.25" spans="1:54">
      <c r="A68" s="19"/>
      <c r="B68" s="19"/>
      <c r="C68" s="19"/>
      <c r="D68" s="22"/>
      <c r="E68" s="23"/>
      <c r="F68" s="23"/>
      <c r="G68" s="23"/>
      <c r="H68" s="23"/>
      <c r="I68" s="20"/>
      <c r="J68" s="20"/>
      <c r="K68" s="38"/>
      <c r="L68" s="38"/>
      <c r="M68" s="28"/>
      <c r="N68" s="29"/>
      <c r="O68" s="29"/>
      <c r="P68" s="28"/>
      <c r="Q68" s="19"/>
      <c r="R68" s="19"/>
      <c r="S68" s="46"/>
      <c r="T68" s="46"/>
      <c r="U68" s="42"/>
      <c r="V68" s="42"/>
      <c r="W68" s="42"/>
      <c r="X68" s="47"/>
      <c r="Y68" s="55"/>
      <c r="Z68" s="44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44"/>
      <c r="AO68" s="44"/>
      <c r="AP68" s="64"/>
      <c r="AQ68" s="65"/>
      <c r="AR68" s="56"/>
      <c r="AS68" s="44"/>
      <c r="AT68" s="44"/>
      <c r="AU68" s="44"/>
      <c r="AV68" s="44"/>
      <c r="AW68" s="68"/>
      <c r="AX68" s="16"/>
      <c r="AY68" s="16"/>
      <c r="AZ68" s="16"/>
      <c r="BA68" s="16"/>
      <c r="BB68" s="16"/>
    </row>
    <row r="69" s="7" customFormat="1" ht="14.25" spans="1:54">
      <c r="A69" s="19"/>
      <c r="B69" s="19"/>
      <c r="C69" s="19"/>
      <c r="D69" s="22"/>
      <c r="E69" s="23"/>
      <c r="F69" s="23"/>
      <c r="G69" s="23"/>
      <c r="H69" s="23"/>
      <c r="I69" s="20"/>
      <c r="J69" s="20"/>
      <c r="K69" s="38"/>
      <c r="L69" s="28"/>
      <c r="M69" s="28"/>
      <c r="N69" s="29"/>
      <c r="O69" s="29"/>
      <c r="P69" s="28"/>
      <c r="Q69" s="19"/>
      <c r="R69" s="19"/>
      <c r="S69" s="46"/>
      <c r="T69" s="46"/>
      <c r="U69" s="42"/>
      <c r="V69" s="42"/>
      <c r="W69" s="42"/>
      <c r="X69" s="47"/>
      <c r="Y69" s="55"/>
      <c r="Z69" s="44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44"/>
      <c r="AO69" s="44"/>
      <c r="AP69" s="64"/>
      <c r="AQ69" s="65"/>
      <c r="AR69" s="56"/>
      <c r="AS69" s="44"/>
      <c r="AT69" s="44"/>
      <c r="AU69" s="44"/>
      <c r="AV69" s="44"/>
      <c r="AW69" s="68"/>
      <c r="AX69" s="16"/>
      <c r="AY69" s="16"/>
      <c r="AZ69" s="16"/>
      <c r="BA69" s="16"/>
      <c r="BB69" s="16"/>
    </row>
    <row r="70" s="7" customFormat="1" ht="14.25" spans="1:54">
      <c r="A70" s="19"/>
      <c r="B70" s="19"/>
      <c r="C70" s="19"/>
      <c r="D70" s="22"/>
      <c r="E70" s="23"/>
      <c r="F70" s="23"/>
      <c r="G70" s="23"/>
      <c r="H70" s="23"/>
      <c r="I70" s="20"/>
      <c r="J70" s="20"/>
      <c r="K70" s="38"/>
      <c r="L70" s="38"/>
      <c r="M70" s="28"/>
      <c r="N70" s="29"/>
      <c r="O70" s="29"/>
      <c r="P70" s="28"/>
      <c r="Q70" s="19"/>
      <c r="R70" s="19"/>
      <c r="S70" s="46"/>
      <c r="T70" s="46"/>
      <c r="U70" s="42"/>
      <c r="V70" s="42"/>
      <c r="W70" s="42"/>
      <c r="X70" s="47"/>
      <c r="Y70" s="55"/>
      <c r="Z70" s="44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44"/>
      <c r="AO70" s="44"/>
      <c r="AP70" s="64"/>
      <c r="AQ70" s="65"/>
      <c r="AR70" s="56"/>
      <c r="AS70" s="44"/>
      <c r="AT70" s="44"/>
      <c r="AU70" s="44"/>
      <c r="AV70" s="44"/>
      <c r="AW70" s="68"/>
      <c r="AX70" s="16"/>
      <c r="AY70" s="16"/>
      <c r="AZ70" s="16"/>
      <c r="BA70" s="16"/>
      <c r="BB70" s="16"/>
    </row>
    <row r="71" s="7" customFormat="1" ht="14.25" spans="1:54">
      <c r="A71" s="19"/>
      <c r="B71" s="19"/>
      <c r="C71" s="19"/>
      <c r="D71" s="22"/>
      <c r="E71" s="23"/>
      <c r="F71" s="23"/>
      <c r="G71" s="23"/>
      <c r="H71" s="23"/>
      <c r="I71" s="20"/>
      <c r="J71" s="20"/>
      <c r="K71" s="38"/>
      <c r="L71" s="38"/>
      <c r="M71" s="28"/>
      <c r="N71" s="29"/>
      <c r="O71" s="29"/>
      <c r="P71" s="28"/>
      <c r="Q71" s="19"/>
      <c r="R71" s="19"/>
      <c r="S71" s="46"/>
      <c r="T71" s="46"/>
      <c r="U71" s="42"/>
      <c r="V71" s="42"/>
      <c r="W71" s="42"/>
      <c r="X71" s="47"/>
      <c r="Y71" s="55"/>
      <c r="Z71" s="44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  <c r="AN71" s="44"/>
      <c r="AO71" s="44"/>
      <c r="AP71" s="64"/>
      <c r="AQ71" s="65"/>
      <c r="AR71" s="56"/>
      <c r="AS71" s="44"/>
      <c r="AT71" s="44"/>
      <c r="AU71" s="44"/>
      <c r="AV71" s="44"/>
      <c r="AW71" s="68"/>
      <c r="AX71" s="16"/>
      <c r="AY71" s="16"/>
      <c r="AZ71" s="16"/>
      <c r="BA71" s="16"/>
      <c r="BB71" s="16"/>
    </row>
    <row r="72" s="7" customFormat="1" ht="14.25" spans="1:54">
      <c r="A72" s="19"/>
      <c r="B72" s="19"/>
      <c r="C72" s="19"/>
      <c r="D72" s="22"/>
      <c r="E72" s="23"/>
      <c r="F72" s="23"/>
      <c r="G72" s="23"/>
      <c r="H72" s="23"/>
      <c r="I72" s="20"/>
      <c r="J72" s="20"/>
      <c r="K72" s="38"/>
      <c r="L72" s="38"/>
      <c r="M72" s="28"/>
      <c r="N72" s="29"/>
      <c r="O72" s="29"/>
      <c r="P72" s="28"/>
      <c r="Q72" s="19"/>
      <c r="R72" s="19"/>
      <c r="S72" s="46"/>
      <c r="T72" s="46"/>
      <c r="U72" s="42"/>
      <c r="V72" s="42"/>
      <c r="W72" s="42"/>
      <c r="X72" s="47"/>
      <c r="Y72" s="55"/>
      <c r="Z72" s="44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  <c r="AN72" s="44"/>
      <c r="AO72" s="44"/>
      <c r="AP72" s="64"/>
      <c r="AQ72" s="65"/>
      <c r="AR72" s="56"/>
      <c r="AS72" s="44"/>
      <c r="AT72" s="44"/>
      <c r="AU72" s="44"/>
      <c r="AV72" s="44"/>
      <c r="AW72" s="68"/>
      <c r="AX72" s="16"/>
      <c r="AY72" s="16"/>
      <c r="AZ72" s="16"/>
      <c r="BA72" s="16"/>
      <c r="BB72" s="16"/>
    </row>
    <row r="73" s="7" customFormat="1" ht="14.25" spans="1:54">
      <c r="A73" s="19"/>
      <c r="B73" s="19"/>
      <c r="C73" s="19"/>
      <c r="D73" s="22"/>
      <c r="E73" s="23"/>
      <c r="F73" s="23"/>
      <c r="G73" s="23"/>
      <c r="H73" s="23"/>
      <c r="I73" s="20"/>
      <c r="J73" s="20"/>
      <c r="K73" s="38"/>
      <c r="L73" s="38"/>
      <c r="M73" s="28"/>
      <c r="N73" s="29"/>
      <c r="O73" s="29"/>
      <c r="P73" s="28"/>
      <c r="Q73" s="19"/>
      <c r="R73" s="19"/>
      <c r="S73" s="46"/>
      <c r="T73" s="46"/>
      <c r="U73" s="42"/>
      <c r="V73" s="42"/>
      <c r="W73" s="42"/>
      <c r="X73" s="47"/>
      <c r="Y73" s="55"/>
      <c r="Z73" s="44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  <c r="AN73" s="44"/>
      <c r="AO73" s="44"/>
      <c r="AP73" s="64"/>
      <c r="AQ73" s="65"/>
      <c r="AR73" s="56"/>
      <c r="AS73" s="44"/>
      <c r="AT73" s="44"/>
      <c r="AU73" s="44"/>
      <c r="AV73" s="44"/>
      <c r="AW73" s="68"/>
      <c r="AX73" s="16"/>
      <c r="AY73" s="16"/>
      <c r="AZ73" s="16"/>
      <c r="BA73" s="16"/>
      <c r="BB73" s="16"/>
    </row>
    <row r="74" s="7" customFormat="1" ht="14.25" spans="1:54">
      <c r="A74" s="19"/>
      <c r="B74" s="19"/>
      <c r="C74" s="19"/>
      <c r="D74" s="22"/>
      <c r="E74" s="23"/>
      <c r="F74" s="23"/>
      <c r="G74" s="23"/>
      <c r="H74" s="23"/>
      <c r="I74" s="20"/>
      <c r="J74" s="20"/>
      <c r="K74" s="38"/>
      <c r="L74" s="38"/>
      <c r="M74" s="28"/>
      <c r="N74" s="29"/>
      <c r="O74" s="29"/>
      <c r="P74" s="28"/>
      <c r="Q74" s="19"/>
      <c r="R74" s="19"/>
      <c r="S74" s="46"/>
      <c r="T74" s="46"/>
      <c r="U74" s="42"/>
      <c r="V74" s="42"/>
      <c r="W74" s="42"/>
      <c r="X74" s="47"/>
      <c r="Y74" s="55"/>
      <c r="Z74" s="44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  <c r="AN74" s="44"/>
      <c r="AO74" s="44"/>
      <c r="AP74" s="64"/>
      <c r="AQ74" s="65"/>
      <c r="AR74" s="56"/>
      <c r="AS74" s="44"/>
      <c r="AT74" s="44"/>
      <c r="AU74" s="44"/>
      <c r="AV74" s="44"/>
      <c r="AW74" s="68"/>
      <c r="AX74" s="16"/>
      <c r="AY74" s="16"/>
      <c r="AZ74" s="16"/>
      <c r="BA74" s="16"/>
      <c r="BB74" s="16"/>
    </row>
    <row r="75" s="7" customFormat="1" ht="14.25" spans="1:54">
      <c r="A75" s="19"/>
      <c r="B75" s="19"/>
      <c r="C75" s="19"/>
      <c r="D75" s="22"/>
      <c r="E75" s="23"/>
      <c r="F75" s="23"/>
      <c r="G75" s="23"/>
      <c r="H75" s="23"/>
      <c r="I75" s="20"/>
      <c r="J75" s="20"/>
      <c r="K75" s="38"/>
      <c r="L75" s="38"/>
      <c r="M75" s="28"/>
      <c r="N75" s="29"/>
      <c r="O75" s="29"/>
      <c r="P75" s="28"/>
      <c r="Q75" s="19"/>
      <c r="R75" s="19"/>
      <c r="S75" s="46"/>
      <c r="T75" s="46"/>
      <c r="U75" s="42"/>
      <c r="V75" s="42"/>
      <c r="W75" s="42"/>
      <c r="X75" s="47"/>
      <c r="Y75" s="55"/>
      <c r="Z75" s="44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44"/>
      <c r="AO75" s="44"/>
      <c r="AP75" s="64"/>
      <c r="AQ75" s="65"/>
      <c r="AR75" s="56"/>
      <c r="AS75" s="44"/>
      <c r="AT75" s="44"/>
      <c r="AU75" s="44"/>
      <c r="AV75" s="44"/>
      <c r="AW75" s="68"/>
      <c r="AX75" s="16"/>
      <c r="AY75" s="16"/>
      <c r="AZ75" s="16"/>
      <c r="BA75" s="16"/>
      <c r="BB75" s="16"/>
    </row>
    <row r="76" s="7" customFormat="1" ht="14.25" spans="1:54">
      <c r="A76" s="19"/>
      <c r="B76" s="19"/>
      <c r="C76" s="19"/>
      <c r="D76" s="22"/>
      <c r="E76" s="23"/>
      <c r="F76" s="23"/>
      <c r="G76" s="23"/>
      <c r="H76" s="23"/>
      <c r="I76" s="20"/>
      <c r="J76" s="20"/>
      <c r="K76" s="38"/>
      <c r="L76" s="38"/>
      <c r="M76" s="28"/>
      <c r="N76" s="29"/>
      <c r="O76" s="29"/>
      <c r="P76" s="28"/>
      <c r="Q76" s="19"/>
      <c r="R76" s="19"/>
      <c r="S76" s="46"/>
      <c r="T76" s="46"/>
      <c r="U76" s="42"/>
      <c r="V76" s="42"/>
      <c r="W76" s="42"/>
      <c r="X76" s="47"/>
      <c r="Y76" s="55"/>
      <c r="Z76" s="44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  <c r="AN76" s="44"/>
      <c r="AO76" s="44"/>
      <c r="AP76" s="64"/>
      <c r="AQ76" s="65"/>
      <c r="AR76" s="56"/>
      <c r="AS76" s="44"/>
      <c r="AT76" s="44"/>
      <c r="AU76" s="44"/>
      <c r="AV76" s="44"/>
      <c r="AW76" s="68"/>
      <c r="AX76" s="16"/>
      <c r="AY76" s="16"/>
      <c r="AZ76" s="16"/>
      <c r="BA76" s="16"/>
      <c r="BB76" s="16"/>
    </row>
    <row r="77" s="7" customFormat="1" ht="14.25" spans="1:54">
      <c r="A77" s="19"/>
      <c r="B77" s="19"/>
      <c r="C77" s="19"/>
      <c r="D77" s="22"/>
      <c r="E77" s="23"/>
      <c r="F77" s="23"/>
      <c r="G77" s="23"/>
      <c r="H77" s="23"/>
      <c r="I77" s="20"/>
      <c r="J77" s="20"/>
      <c r="K77" s="81"/>
      <c r="L77" s="81"/>
      <c r="M77" s="28"/>
      <c r="N77" s="29"/>
      <c r="O77" s="29"/>
      <c r="P77" s="28"/>
      <c r="Q77" s="19"/>
      <c r="R77" s="19"/>
      <c r="S77" s="46"/>
      <c r="T77" s="46"/>
      <c r="U77" s="42"/>
      <c r="V77" s="42"/>
      <c r="W77" s="42"/>
      <c r="X77" s="47"/>
      <c r="Y77" s="55"/>
      <c r="Z77" s="44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  <c r="AN77" s="44"/>
      <c r="AO77" s="44"/>
      <c r="AP77" s="64"/>
      <c r="AQ77" s="65"/>
      <c r="AR77" s="56"/>
      <c r="AS77" s="44"/>
      <c r="AT77" s="44"/>
      <c r="AU77" s="44"/>
      <c r="AV77" s="44"/>
      <c r="AW77" s="68"/>
      <c r="AX77" s="16"/>
      <c r="AY77" s="16"/>
      <c r="AZ77" s="16"/>
      <c r="BA77" s="16"/>
      <c r="BB77" s="16"/>
    </row>
    <row r="78" s="7" customFormat="1" ht="14.25" spans="1:54">
      <c r="A78" s="19"/>
      <c r="B78" s="19"/>
      <c r="C78" s="19"/>
      <c r="D78" s="22"/>
      <c r="E78" s="23"/>
      <c r="F78" s="23"/>
      <c r="G78" s="23"/>
      <c r="H78" s="23"/>
      <c r="I78" s="20"/>
      <c r="J78" s="20"/>
      <c r="K78" s="38"/>
      <c r="L78" s="38"/>
      <c r="M78" s="28"/>
      <c r="N78" s="29"/>
      <c r="O78" s="29"/>
      <c r="P78" s="28"/>
      <c r="Q78" s="19"/>
      <c r="R78" s="19"/>
      <c r="S78" s="46"/>
      <c r="T78" s="46"/>
      <c r="U78" s="42"/>
      <c r="V78" s="42"/>
      <c r="W78" s="42"/>
      <c r="X78" s="47"/>
      <c r="Y78" s="55"/>
      <c r="Z78" s="44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44"/>
      <c r="AO78" s="44"/>
      <c r="AP78" s="64"/>
      <c r="AQ78" s="65"/>
      <c r="AR78" s="56"/>
      <c r="AS78" s="44"/>
      <c r="AT78" s="44"/>
      <c r="AU78" s="44"/>
      <c r="AV78" s="44"/>
      <c r="AW78" s="68"/>
      <c r="AX78" s="16"/>
      <c r="AY78" s="16"/>
      <c r="AZ78" s="16"/>
      <c r="BA78" s="16"/>
      <c r="BB78" s="16"/>
    </row>
    <row r="79" s="7" customFormat="1" ht="14.25" spans="1:54">
      <c r="A79" s="19"/>
      <c r="B79" s="19"/>
      <c r="C79" s="19"/>
      <c r="D79" s="22"/>
      <c r="E79" s="23"/>
      <c r="F79" s="23"/>
      <c r="G79" s="23"/>
      <c r="H79" s="23"/>
      <c r="I79" s="20"/>
      <c r="J79" s="20"/>
      <c r="K79" s="38"/>
      <c r="L79" s="81"/>
      <c r="M79" s="28"/>
      <c r="N79" s="29"/>
      <c r="O79" s="29"/>
      <c r="P79" s="28"/>
      <c r="Q79" s="19"/>
      <c r="R79" s="19"/>
      <c r="S79" s="46"/>
      <c r="T79" s="46"/>
      <c r="U79" s="42"/>
      <c r="V79" s="42"/>
      <c r="W79" s="42"/>
      <c r="X79" s="47"/>
      <c r="Y79" s="55"/>
      <c r="Z79" s="44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44"/>
      <c r="AO79" s="44"/>
      <c r="AP79" s="64"/>
      <c r="AQ79" s="65"/>
      <c r="AR79" s="56"/>
      <c r="AS79" s="44"/>
      <c r="AT79" s="44"/>
      <c r="AU79" s="44"/>
      <c r="AV79" s="44"/>
      <c r="AW79" s="68"/>
      <c r="AX79" s="16"/>
      <c r="AY79" s="16"/>
      <c r="AZ79" s="16"/>
      <c r="BA79" s="16"/>
      <c r="BB79" s="16"/>
    </row>
    <row r="80" s="7" customFormat="1" ht="14.25" spans="1:54">
      <c r="A80" s="19"/>
      <c r="B80" s="19"/>
      <c r="C80" s="19"/>
      <c r="D80" s="22"/>
      <c r="E80" s="23"/>
      <c r="F80" s="23"/>
      <c r="G80" s="23"/>
      <c r="H80" s="23"/>
      <c r="I80" s="20"/>
      <c r="J80" s="20"/>
      <c r="K80" s="82"/>
      <c r="L80" s="83"/>
      <c r="M80" s="28"/>
      <c r="N80" s="29"/>
      <c r="O80" s="29"/>
      <c r="P80" s="28"/>
      <c r="Q80" s="19"/>
      <c r="R80" s="19"/>
      <c r="S80" s="46"/>
      <c r="T80" s="46"/>
      <c r="U80" s="42"/>
      <c r="V80" s="42"/>
      <c r="W80" s="42"/>
      <c r="X80" s="47"/>
      <c r="Y80" s="55"/>
      <c r="Z80" s="44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44"/>
      <c r="AO80" s="44"/>
      <c r="AP80" s="64"/>
      <c r="AQ80" s="65"/>
      <c r="AR80" s="56"/>
      <c r="AS80" s="44"/>
      <c r="AT80" s="44"/>
      <c r="AU80" s="44"/>
      <c r="AV80" s="44"/>
      <c r="AW80" s="68"/>
      <c r="AX80" s="16"/>
      <c r="AY80" s="16"/>
      <c r="AZ80" s="16"/>
      <c r="BA80" s="16"/>
      <c r="BB80" s="16"/>
    </row>
    <row r="81" s="7" customFormat="1" ht="14.25" spans="1:54">
      <c r="A81" s="19"/>
      <c r="B81" s="19"/>
      <c r="C81" s="19"/>
      <c r="D81" s="22"/>
      <c r="E81" s="23"/>
      <c r="F81" s="23"/>
      <c r="G81" s="23"/>
      <c r="H81" s="23"/>
      <c r="I81" s="20"/>
      <c r="J81" s="20"/>
      <c r="K81" s="81"/>
      <c r="L81" s="81"/>
      <c r="M81" s="28"/>
      <c r="N81" s="29"/>
      <c r="O81" s="29"/>
      <c r="P81" s="28"/>
      <c r="Q81" s="19"/>
      <c r="R81" s="19"/>
      <c r="S81" s="46"/>
      <c r="T81" s="46"/>
      <c r="U81" s="42"/>
      <c r="V81" s="42"/>
      <c r="W81" s="42"/>
      <c r="X81" s="47"/>
      <c r="Y81" s="55"/>
      <c r="Z81" s="44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44"/>
      <c r="AO81" s="44"/>
      <c r="AP81" s="64"/>
      <c r="AQ81" s="65"/>
      <c r="AR81" s="56"/>
      <c r="AS81" s="44"/>
      <c r="AT81" s="44"/>
      <c r="AU81" s="44"/>
      <c r="AV81" s="44"/>
      <c r="AW81" s="68"/>
      <c r="AX81" s="16"/>
      <c r="AY81" s="16"/>
      <c r="AZ81" s="16"/>
      <c r="BA81" s="16"/>
      <c r="BB81" s="16"/>
    </row>
    <row r="82" s="7" customFormat="1" ht="14.25" spans="1:54">
      <c r="A82" s="19"/>
      <c r="B82" s="19"/>
      <c r="C82" s="19"/>
      <c r="D82" s="22"/>
      <c r="E82" s="23"/>
      <c r="F82" s="23"/>
      <c r="G82" s="23"/>
      <c r="H82" s="23"/>
      <c r="I82" s="20"/>
      <c r="J82" s="20"/>
      <c r="K82" s="38"/>
      <c r="L82" s="82"/>
      <c r="M82" s="28"/>
      <c r="N82" s="29"/>
      <c r="O82" s="29"/>
      <c r="P82" s="28"/>
      <c r="Q82" s="19"/>
      <c r="R82" s="19"/>
      <c r="S82" s="46"/>
      <c r="T82" s="46"/>
      <c r="U82" s="42"/>
      <c r="V82" s="42"/>
      <c r="W82" s="42"/>
      <c r="X82" s="47"/>
      <c r="Y82" s="55"/>
      <c r="Z82" s="44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44"/>
      <c r="AO82" s="44"/>
      <c r="AP82" s="64"/>
      <c r="AQ82" s="65"/>
      <c r="AR82" s="56"/>
      <c r="AS82" s="44"/>
      <c r="AT82" s="44"/>
      <c r="AU82" s="44"/>
      <c r="AV82" s="44"/>
      <c r="AW82" s="68"/>
      <c r="AX82" s="16"/>
      <c r="AY82" s="16"/>
      <c r="AZ82" s="16"/>
      <c r="BA82" s="16"/>
      <c r="BB82" s="16"/>
    </row>
    <row r="83" s="7" customFormat="1" ht="14.25" spans="1:54">
      <c r="A83" s="19"/>
      <c r="B83" s="19"/>
      <c r="C83" s="19"/>
      <c r="D83" s="22"/>
      <c r="E83" s="23"/>
      <c r="F83" s="23"/>
      <c r="G83" s="23"/>
      <c r="H83" s="23"/>
      <c r="I83" s="20"/>
      <c r="J83" s="20"/>
      <c r="K83" s="38"/>
      <c r="L83" s="82"/>
      <c r="M83" s="28"/>
      <c r="N83" s="29"/>
      <c r="O83" s="29"/>
      <c r="P83" s="28"/>
      <c r="Q83" s="19"/>
      <c r="R83" s="19"/>
      <c r="S83" s="46"/>
      <c r="T83" s="46"/>
      <c r="U83" s="42"/>
      <c r="V83" s="42"/>
      <c r="W83" s="42"/>
      <c r="X83" s="47"/>
      <c r="Y83" s="55"/>
      <c r="Z83" s="44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44"/>
      <c r="AO83" s="44"/>
      <c r="AP83" s="64"/>
      <c r="AQ83" s="65"/>
      <c r="AR83" s="56"/>
      <c r="AS83" s="44"/>
      <c r="AT83" s="44"/>
      <c r="AU83" s="44"/>
      <c r="AV83" s="44"/>
      <c r="AW83" s="68"/>
      <c r="AX83" s="16"/>
      <c r="AY83" s="16"/>
      <c r="AZ83" s="16"/>
      <c r="BA83" s="16"/>
      <c r="BB83" s="16"/>
    </row>
    <row r="84" s="7" customFormat="1" ht="14.25" spans="1:54">
      <c r="A84" s="19"/>
      <c r="B84" s="19"/>
      <c r="C84" s="19"/>
      <c r="D84" s="22"/>
      <c r="E84" s="23"/>
      <c r="F84" s="23"/>
      <c r="G84" s="23"/>
      <c r="H84" s="23"/>
      <c r="I84" s="20"/>
      <c r="J84" s="20"/>
      <c r="K84" s="38"/>
      <c r="L84" s="82"/>
      <c r="M84" s="28"/>
      <c r="N84" s="29"/>
      <c r="O84" s="29"/>
      <c r="P84" s="28"/>
      <c r="Q84" s="19"/>
      <c r="R84" s="19"/>
      <c r="S84" s="46"/>
      <c r="T84" s="46"/>
      <c r="U84" s="42"/>
      <c r="V84" s="42"/>
      <c r="W84" s="42"/>
      <c r="X84" s="47"/>
      <c r="Y84" s="55"/>
      <c r="Z84" s="44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44"/>
      <c r="AO84" s="44"/>
      <c r="AP84" s="64"/>
      <c r="AQ84" s="65"/>
      <c r="AR84" s="56"/>
      <c r="AS84" s="44"/>
      <c r="AT84" s="44"/>
      <c r="AU84" s="44"/>
      <c r="AV84" s="44"/>
      <c r="AW84" s="68"/>
      <c r="AX84" s="16"/>
      <c r="AY84" s="16"/>
      <c r="AZ84" s="16"/>
      <c r="BA84" s="16"/>
      <c r="BB84" s="16"/>
    </row>
    <row r="85" s="7" customFormat="1" ht="14.25" spans="1:54">
      <c r="A85" s="19"/>
      <c r="B85" s="19"/>
      <c r="C85" s="19"/>
      <c r="D85" s="22"/>
      <c r="E85" s="23"/>
      <c r="F85" s="23"/>
      <c r="G85" s="23"/>
      <c r="H85" s="23"/>
      <c r="I85" s="20"/>
      <c r="J85" s="20"/>
      <c r="K85" s="38"/>
      <c r="L85" s="82"/>
      <c r="M85" s="28"/>
      <c r="N85" s="29"/>
      <c r="O85" s="29"/>
      <c r="P85" s="28"/>
      <c r="Q85" s="19"/>
      <c r="R85" s="19"/>
      <c r="S85" s="46"/>
      <c r="T85" s="46"/>
      <c r="U85" s="42"/>
      <c r="V85" s="42"/>
      <c r="W85" s="42"/>
      <c r="X85" s="47"/>
      <c r="Y85" s="55"/>
      <c r="Z85" s="44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44"/>
      <c r="AO85" s="44"/>
      <c r="AP85" s="64"/>
      <c r="AQ85" s="65"/>
      <c r="AR85" s="56"/>
      <c r="AS85" s="44"/>
      <c r="AT85" s="44"/>
      <c r="AU85" s="44"/>
      <c r="AV85" s="44"/>
      <c r="AW85" s="68"/>
      <c r="AX85" s="16"/>
      <c r="AY85" s="16"/>
      <c r="AZ85" s="16"/>
      <c r="BA85" s="16"/>
      <c r="BB85" s="16"/>
    </row>
    <row r="86" s="7" customFormat="1" ht="14.25" spans="1:54">
      <c r="A86" s="19"/>
      <c r="B86" s="19"/>
      <c r="C86" s="19"/>
      <c r="D86" s="22"/>
      <c r="E86" s="23"/>
      <c r="F86" s="23"/>
      <c r="G86" s="23"/>
      <c r="H86" s="23"/>
      <c r="I86" s="20"/>
      <c r="J86" s="20"/>
      <c r="K86" s="38"/>
      <c r="L86" s="84"/>
      <c r="M86" s="28"/>
      <c r="N86" s="29"/>
      <c r="O86" s="29"/>
      <c r="P86" s="28"/>
      <c r="Q86" s="19"/>
      <c r="R86" s="19"/>
      <c r="S86" s="46"/>
      <c r="T86" s="46"/>
      <c r="U86" s="42"/>
      <c r="V86" s="42"/>
      <c r="W86" s="42"/>
      <c r="X86" s="47"/>
      <c r="Y86" s="55"/>
      <c r="Z86" s="44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44"/>
      <c r="AO86" s="44"/>
      <c r="AP86" s="64"/>
      <c r="AQ86" s="65"/>
      <c r="AR86" s="56"/>
      <c r="AS86" s="44"/>
      <c r="AT86" s="44"/>
      <c r="AU86" s="44"/>
      <c r="AV86" s="44"/>
      <c r="AW86" s="68"/>
      <c r="AX86" s="16"/>
      <c r="AY86" s="16"/>
      <c r="AZ86" s="16"/>
      <c r="BA86" s="16"/>
      <c r="BB86" s="16"/>
    </row>
    <row r="87" s="7" customFormat="1" ht="14.25" spans="1:54">
      <c r="A87" s="19"/>
      <c r="B87" s="19"/>
      <c r="C87" s="19"/>
      <c r="D87" s="22"/>
      <c r="E87" s="23"/>
      <c r="F87" s="23"/>
      <c r="G87" s="23"/>
      <c r="H87" s="23"/>
      <c r="I87" s="20"/>
      <c r="J87" s="20"/>
      <c r="K87" s="38"/>
      <c r="L87" s="82"/>
      <c r="M87" s="28"/>
      <c r="N87" s="29"/>
      <c r="O87" s="29"/>
      <c r="P87" s="28"/>
      <c r="Q87" s="19"/>
      <c r="R87" s="19"/>
      <c r="S87" s="46"/>
      <c r="T87" s="46"/>
      <c r="U87" s="42"/>
      <c r="V87" s="42"/>
      <c r="W87" s="42"/>
      <c r="X87" s="47"/>
      <c r="Y87" s="55"/>
      <c r="Z87" s="44"/>
      <c r="AA87" s="56"/>
      <c r="AB87" s="56"/>
      <c r="AC87" s="56"/>
      <c r="AD87" s="56"/>
      <c r="AE87" s="56"/>
      <c r="AF87" s="56"/>
      <c r="AG87" s="56"/>
      <c r="AH87" s="56"/>
      <c r="AI87" s="56"/>
      <c r="AJ87" s="56"/>
      <c r="AK87" s="56"/>
      <c r="AL87" s="56"/>
      <c r="AM87" s="56"/>
      <c r="AN87" s="44"/>
      <c r="AO87" s="44"/>
      <c r="AP87" s="64"/>
      <c r="AQ87" s="65"/>
      <c r="AR87" s="56"/>
      <c r="AS87" s="44"/>
      <c r="AT87" s="44"/>
      <c r="AU87" s="44"/>
      <c r="AV87" s="44"/>
      <c r="AW87" s="68"/>
      <c r="AX87" s="16"/>
      <c r="AY87" s="16"/>
      <c r="AZ87" s="16"/>
      <c r="BA87" s="16"/>
      <c r="BB87" s="16"/>
    </row>
    <row r="88" s="7" customFormat="1" ht="14.25" spans="1:54">
      <c r="A88" s="19"/>
      <c r="B88" s="19"/>
      <c r="C88" s="19"/>
      <c r="D88" s="22"/>
      <c r="E88" s="23"/>
      <c r="F88" s="23"/>
      <c r="G88" s="23"/>
      <c r="H88" s="23"/>
      <c r="I88" s="20"/>
      <c r="J88" s="20"/>
      <c r="K88" s="38"/>
      <c r="L88" s="82"/>
      <c r="M88" s="28"/>
      <c r="N88" s="29"/>
      <c r="O88" s="29"/>
      <c r="P88" s="28"/>
      <c r="Q88" s="19"/>
      <c r="R88" s="19"/>
      <c r="S88" s="46"/>
      <c r="T88" s="46"/>
      <c r="U88" s="42"/>
      <c r="V88" s="42"/>
      <c r="W88" s="42"/>
      <c r="X88" s="47"/>
      <c r="Y88" s="55"/>
      <c r="Z88" s="44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44"/>
      <c r="AO88" s="44"/>
      <c r="AP88" s="64"/>
      <c r="AQ88" s="65"/>
      <c r="AR88" s="56"/>
      <c r="AS88" s="44"/>
      <c r="AT88" s="44"/>
      <c r="AU88" s="44"/>
      <c r="AV88" s="44"/>
      <c r="AW88" s="68"/>
      <c r="AX88" s="16"/>
      <c r="AY88" s="16"/>
      <c r="AZ88" s="16"/>
      <c r="BA88" s="16"/>
      <c r="BB88" s="16"/>
    </row>
    <row r="89" s="7" customFormat="1" ht="14.25" spans="1:54">
      <c r="A89" s="19"/>
      <c r="B89" s="19"/>
      <c r="C89" s="19"/>
      <c r="D89" s="22"/>
      <c r="E89" s="23"/>
      <c r="F89" s="23"/>
      <c r="G89" s="23"/>
      <c r="H89" s="23"/>
      <c r="I89" s="20"/>
      <c r="J89" s="20"/>
      <c r="K89" s="85"/>
      <c r="L89" s="28"/>
      <c r="M89" s="28"/>
      <c r="N89" s="29"/>
      <c r="O89" s="29"/>
      <c r="P89" s="28"/>
      <c r="Q89" s="19"/>
      <c r="R89" s="19"/>
      <c r="S89" s="46"/>
      <c r="T89" s="46"/>
      <c r="U89" s="42"/>
      <c r="V89" s="42"/>
      <c r="W89" s="42"/>
      <c r="X89" s="47"/>
      <c r="Y89" s="55"/>
      <c r="Z89" s="44"/>
      <c r="AA89" s="56"/>
      <c r="AB89" s="56"/>
      <c r="AC89" s="56"/>
      <c r="AD89" s="56"/>
      <c r="AE89" s="56"/>
      <c r="AF89" s="56"/>
      <c r="AG89" s="56"/>
      <c r="AH89" s="56"/>
      <c r="AI89" s="56"/>
      <c r="AJ89" s="56"/>
      <c r="AK89" s="56"/>
      <c r="AL89" s="56"/>
      <c r="AM89" s="56"/>
      <c r="AN89" s="44"/>
      <c r="AO89" s="44"/>
      <c r="AP89" s="64"/>
      <c r="AQ89" s="65"/>
      <c r="AR89" s="56"/>
      <c r="AS89" s="44"/>
      <c r="AT89" s="44"/>
      <c r="AU89" s="44"/>
      <c r="AV89" s="44"/>
      <c r="AW89" s="68"/>
      <c r="AX89" s="16"/>
      <c r="AY89" s="16"/>
      <c r="AZ89" s="16"/>
      <c r="BA89" s="16"/>
      <c r="BB89" s="16"/>
    </row>
    <row r="90" s="7" customFormat="1" ht="14.25" spans="1:54">
      <c r="A90" s="19"/>
      <c r="B90" s="19"/>
      <c r="C90" s="19"/>
      <c r="D90" s="22"/>
      <c r="E90" s="23"/>
      <c r="F90" s="23"/>
      <c r="G90" s="23"/>
      <c r="H90" s="23"/>
      <c r="I90" s="20"/>
      <c r="J90" s="20"/>
      <c r="K90" s="82"/>
      <c r="L90" s="38"/>
      <c r="M90" s="28"/>
      <c r="N90" s="29"/>
      <c r="O90" s="29"/>
      <c r="P90" s="28"/>
      <c r="Q90" s="19"/>
      <c r="R90" s="19"/>
      <c r="S90" s="46"/>
      <c r="T90" s="46"/>
      <c r="U90" s="42"/>
      <c r="V90" s="42"/>
      <c r="W90" s="42"/>
      <c r="X90" s="47"/>
      <c r="Y90" s="55"/>
      <c r="Z90" s="44"/>
      <c r="AA90" s="56"/>
      <c r="AB90" s="56"/>
      <c r="AC90" s="56"/>
      <c r="AD90" s="56"/>
      <c r="AE90" s="56"/>
      <c r="AF90" s="56"/>
      <c r="AG90" s="56"/>
      <c r="AH90" s="56"/>
      <c r="AI90" s="56"/>
      <c r="AJ90" s="56"/>
      <c r="AK90" s="56"/>
      <c r="AL90" s="56"/>
      <c r="AM90" s="56"/>
      <c r="AN90" s="44"/>
      <c r="AO90" s="44"/>
      <c r="AP90" s="64"/>
      <c r="AQ90" s="65"/>
      <c r="AR90" s="56"/>
      <c r="AS90" s="44"/>
      <c r="AT90" s="44"/>
      <c r="AU90" s="44"/>
      <c r="AV90" s="44"/>
      <c r="AW90" s="68"/>
      <c r="AX90" s="16"/>
      <c r="AY90" s="16"/>
      <c r="AZ90" s="16"/>
      <c r="BA90" s="16"/>
      <c r="BB90" s="16"/>
    </row>
    <row r="91" s="7" customFormat="1" ht="14.25" spans="1:54">
      <c r="A91" s="19"/>
      <c r="B91" s="19"/>
      <c r="C91" s="19"/>
      <c r="D91" s="22"/>
      <c r="E91" s="23"/>
      <c r="F91" s="23"/>
      <c r="G91" s="23"/>
      <c r="H91" s="23"/>
      <c r="I91" s="20"/>
      <c r="J91" s="20"/>
      <c r="K91" s="82"/>
      <c r="L91" s="82"/>
      <c r="M91" s="28"/>
      <c r="N91" s="29"/>
      <c r="O91" s="29"/>
      <c r="P91" s="28"/>
      <c r="Q91" s="19"/>
      <c r="R91" s="19"/>
      <c r="S91" s="46"/>
      <c r="T91" s="46"/>
      <c r="U91" s="42"/>
      <c r="V91" s="42"/>
      <c r="W91" s="42"/>
      <c r="X91" s="47"/>
      <c r="Y91" s="55"/>
      <c r="Z91" s="44"/>
      <c r="AA91" s="56"/>
      <c r="AB91" s="56"/>
      <c r="AC91" s="56"/>
      <c r="AD91" s="56"/>
      <c r="AE91" s="56"/>
      <c r="AF91" s="56"/>
      <c r="AG91" s="56"/>
      <c r="AH91" s="56"/>
      <c r="AI91" s="56"/>
      <c r="AJ91" s="56"/>
      <c r="AK91" s="56"/>
      <c r="AL91" s="56"/>
      <c r="AM91" s="56"/>
      <c r="AN91" s="44"/>
      <c r="AO91" s="44"/>
      <c r="AP91" s="64"/>
      <c r="AQ91" s="65"/>
      <c r="AR91" s="56"/>
      <c r="AS91" s="44"/>
      <c r="AT91" s="44"/>
      <c r="AU91" s="44"/>
      <c r="AV91" s="44"/>
      <c r="AW91" s="68"/>
      <c r="AX91" s="16"/>
      <c r="AY91" s="16"/>
      <c r="AZ91" s="16"/>
      <c r="BA91" s="16"/>
      <c r="BB91" s="16"/>
    </row>
    <row r="92" s="7" customFormat="1" ht="14.25" spans="1:54">
      <c r="A92" s="19"/>
      <c r="B92" s="19"/>
      <c r="C92" s="19"/>
      <c r="D92" s="22"/>
      <c r="E92" s="23"/>
      <c r="F92" s="23"/>
      <c r="G92" s="23"/>
      <c r="H92" s="23"/>
      <c r="I92" s="20"/>
      <c r="J92" s="20"/>
      <c r="K92" s="85"/>
      <c r="L92" s="85"/>
      <c r="M92" s="28"/>
      <c r="N92" s="29"/>
      <c r="O92" s="29"/>
      <c r="P92" s="28"/>
      <c r="Q92" s="19"/>
      <c r="R92" s="19"/>
      <c r="S92" s="46"/>
      <c r="T92" s="46"/>
      <c r="U92" s="42"/>
      <c r="V92" s="42"/>
      <c r="W92" s="42"/>
      <c r="X92" s="47"/>
      <c r="Y92" s="55"/>
      <c r="Z92" s="44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N92" s="44"/>
      <c r="AO92" s="44"/>
      <c r="AP92" s="64"/>
      <c r="AQ92" s="65"/>
      <c r="AR92" s="56"/>
      <c r="AS92" s="44"/>
      <c r="AT92" s="44"/>
      <c r="AU92" s="44"/>
      <c r="AV92" s="44"/>
      <c r="AW92" s="68"/>
      <c r="AX92" s="16"/>
      <c r="AY92" s="16"/>
      <c r="AZ92" s="16"/>
      <c r="BA92" s="16"/>
      <c r="BB92" s="16"/>
    </row>
    <row r="93" s="7" customFormat="1" ht="14.25" spans="1:54">
      <c r="A93" s="19"/>
      <c r="B93" s="19"/>
      <c r="C93" s="19"/>
      <c r="D93" s="22"/>
      <c r="E93" s="23"/>
      <c r="F93" s="23"/>
      <c r="G93" s="23"/>
      <c r="H93" s="23"/>
      <c r="I93" s="20"/>
      <c r="J93" s="20"/>
      <c r="K93" s="82"/>
      <c r="L93" s="83"/>
      <c r="M93" s="28"/>
      <c r="N93" s="29"/>
      <c r="O93" s="29"/>
      <c r="P93" s="28"/>
      <c r="Q93" s="19"/>
      <c r="R93" s="19"/>
      <c r="S93" s="46"/>
      <c r="T93" s="46"/>
      <c r="U93" s="42"/>
      <c r="V93" s="42"/>
      <c r="W93" s="42"/>
      <c r="X93" s="47"/>
      <c r="Y93" s="55"/>
      <c r="Z93" s="44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44"/>
      <c r="AO93" s="44"/>
      <c r="AP93" s="64"/>
      <c r="AQ93" s="65"/>
      <c r="AR93" s="56"/>
      <c r="AS93" s="44"/>
      <c r="AT93" s="44"/>
      <c r="AU93" s="44"/>
      <c r="AV93" s="44"/>
      <c r="AW93" s="68"/>
      <c r="AX93" s="16"/>
      <c r="AY93" s="16"/>
      <c r="AZ93" s="16"/>
      <c r="BA93" s="16"/>
      <c r="BB93" s="16"/>
    </row>
    <row r="94" s="7" customFormat="1" ht="14.25" spans="1:54">
      <c r="A94" s="19"/>
      <c r="B94" s="19"/>
      <c r="C94" s="19"/>
      <c r="D94" s="22"/>
      <c r="E94" s="23"/>
      <c r="F94" s="23"/>
      <c r="G94" s="23"/>
      <c r="H94" s="23"/>
      <c r="I94" s="20"/>
      <c r="J94" s="20"/>
      <c r="K94" s="82"/>
      <c r="L94" s="82"/>
      <c r="M94" s="28"/>
      <c r="N94" s="29"/>
      <c r="O94" s="29"/>
      <c r="P94" s="28"/>
      <c r="Q94" s="19"/>
      <c r="R94" s="19"/>
      <c r="S94" s="46"/>
      <c r="T94" s="46"/>
      <c r="U94" s="42"/>
      <c r="V94" s="42"/>
      <c r="W94" s="42"/>
      <c r="X94" s="47"/>
      <c r="Y94" s="55"/>
      <c r="Z94" s="44"/>
      <c r="AA94" s="56"/>
      <c r="AB94" s="56"/>
      <c r="AC94" s="56"/>
      <c r="AD94" s="56"/>
      <c r="AE94" s="56"/>
      <c r="AF94" s="56"/>
      <c r="AG94" s="56"/>
      <c r="AH94" s="56"/>
      <c r="AI94" s="56"/>
      <c r="AJ94" s="56"/>
      <c r="AK94" s="56"/>
      <c r="AL94" s="56"/>
      <c r="AM94" s="56"/>
      <c r="AN94" s="44"/>
      <c r="AO94" s="44"/>
      <c r="AP94" s="64"/>
      <c r="AQ94" s="65"/>
      <c r="AR94" s="56"/>
      <c r="AS94" s="44"/>
      <c r="AT94" s="44"/>
      <c r="AU94" s="44"/>
      <c r="AV94" s="44"/>
      <c r="AW94" s="68"/>
      <c r="AX94" s="16"/>
      <c r="AY94" s="16"/>
      <c r="AZ94" s="16"/>
      <c r="BA94" s="16"/>
      <c r="BB94" s="16"/>
    </row>
    <row r="95" s="7" customFormat="1" ht="14.25" spans="1:54">
      <c r="A95" s="19"/>
      <c r="B95" s="19"/>
      <c r="C95" s="19"/>
      <c r="D95" s="22"/>
      <c r="E95" s="23"/>
      <c r="F95" s="23"/>
      <c r="G95" s="23"/>
      <c r="H95" s="23"/>
      <c r="I95" s="20"/>
      <c r="J95" s="20"/>
      <c r="K95" s="85"/>
      <c r="L95" s="85"/>
      <c r="M95" s="28"/>
      <c r="N95" s="29"/>
      <c r="O95" s="29"/>
      <c r="P95" s="28"/>
      <c r="Q95" s="19"/>
      <c r="R95" s="19"/>
      <c r="S95" s="46"/>
      <c r="T95" s="46"/>
      <c r="U95" s="42"/>
      <c r="V95" s="42"/>
      <c r="W95" s="42"/>
      <c r="X95" s="47"/>
      <c r="Y95" s="55"/>
      <c r="Z95" s="44"/>
      <c r="AA95" s="56"/>
      <c r="AB95" s="56"/>
      <c r="AC95" s="56"/>
      <c r="AD95" s="56"/>
      <c r="AE95" s="56"/>
      <c r="AF95" s="56"/>
      <c r="AG95" s="56"/>
      <c r="AH95" s="56"/>
      <c r="AI95" s="56"/>
      <c r="AJ95" s="56"/>
      <c r="AK95" s="56"/>
      <c r="AL95" s="56"/>
      <c r="AM95" s="56"/>
      <c r="AN95" s="44"/>
      <c r="AO95" s="44"/>
      <c r="AP95" s="64"/>
      <c r="AQ95" s="65"/>
      <c r="AR95" s="56"/>
      <c r="AS95" s="44"/>
      <c r="AT95" s="44"/>
      <c r="AU95" s="44"/>
      <c r="AV95" s="44"/>
      <c r="AW95" s="68"/>
      <c r="AX95" s="16"/>
      <c r="AY95" s="16"/>
      <c r="AZ95" s="16"/>
      <c r="BA95" s="16"/>
      <c r="BB95" s="16"/>
    </row>
    <row r="96" s="7" customFormat="1" ht="14.25" spans="1:54">
      <c r="A96" s="19"/>
      <c r="B96" s="19"/>
      <c r="C96" s="19"/>
      <c r="D96" s="22"/>
      <c r="E96" s="23"/>
      <c r="F96" s="23"/>
      <c r="G96" s="23"/>
      <c r="H96" s="23"/>
      <c r="I96" s="20"/>
      <c r="J96" s="20"/>
      <c r="K96" s="85"/>
      <c r="L96" s="85"/>
      <c r="M96" s="28"/>
      <c r="N96" s="29"/>
      <c r="O96" s="29"/>
      <c r="P96" s="28"/>
      <c r="Q96" s="19"/>
      <c r="R96" s="19"/>
      <c r="S96" s="46"/>
      <c r="T96" s="46"/>
      <c r="U96" s="42"/>
      <c r="V96" s="42"/>
      <c r="W96" s="42"/>
      <c r="X96" s="47"/>
      <c r="Y96" s="55"/>
      <c r="Z96" s="44"/>
      <c r="AA96" s="56"/>
      <c r="AB96" s="56"/>
      <c r="AC96" s="56"/>
      <c r="AD96" s="56"/>
      <c r="AE96" s="56"/>
      <c r="AF96" s="56"/>
      <c r="AG96" s="56"/>
      <c r="AH96" s="56"/>
      <c r="AI96" s="56"/>
      <c r="AJ96" s="56"/>
      <c r="AK96" s="56"/>
      <c r="AL96" s="56"/>
      <c r="AM96" s="56"/>
      <c r="AN96" s="44"/>
      <c r="AO96" s="44"/>
      <c r="AP96" s="64"/>
      <c r="AQ96" s="65"/>
      <c r="AR96" s="56"/>
      <c r="AS96" s="44"/>
      <c r="AT96" s="44"/>
      <c r="AU96" s="44"/>
      <c r="AV96" s="44"/>
      <c r="AW96" s="68"/>
      <c r="AX96" s="16"/>
      <c r="AY96" s="16"/>
      <c r="AZ96" s="16"/>
      <c r="BA96" s="16"/>
      <c r="BB96" s="16"/>
    </row>
    <row r="97" s="7" customFormat="1" ht="14.25" spans="1:54">
      <c r="A97" s="19"/>
      <c r="B97" s="19"/>
      <c r="C97" s="19"/>
      <c r="D97" s="22"/>
      <c r="E97" s="23"/>
      <c r="F97" s="23"/>
      <c r="G97" s="23"/>
      <c r="H97" s="23"/>
      <c r="I97" s="20"/>
      <c r="J97" s="20"/>
      <c r="K97" s="85"/>
      <c r="L97" s="32"/>
      <c r="M97" s="28"/>
      <c r="N97" s="29"/>
      <c r="O97" s="29"/>
      <c r="P97" s="28"/>
      <c r="Q97" s="19"/>
      <c r="R97" s="19"/>
      <c r="S97" s="46"/>
      <c r="T97" s="46"/>
      <c r="U97" s="42"/>
      <c r="V97" s="42"/>
      <c r="W97" s="42"/>
      <c r="X97" s="47"/>
      <c r="Y97" s="55"/>
      <c r="Z97" s="44"/>
      <c r="AA97" s="56"/>
      <c r="AB97" s="56"/>
      <c r="AC97" s="56"/>
      <c r="AD97" s="56"/>
      <c r="AE97" s="56"/>
      <c r="AF97" s="56"/>
      <c r="AG97" s="56"/>
      <c r="AH97" s="56"/>
      <c r="AI97" s="56"/>
      <c r="AJ97" s="56"/>
      <c r="AK97" s="56"/>
      <c r="AL97" s="56"/>
      <c r="AM97" s="56"/>
      <c r="AN97" s="44"/>
      <c r="AO97" s="44"/>
      <c r="AP97" s="64"/>
      <c r="AQ97" s="65"/>
      <c r="AR97" s="56"/>
      <c r="AS97" s="44"/>
      <c r="AT97" s="44"/>
      <c r="AU97" s="44"/>
      <c r="AV97" s="44"/>
      <c r="AW97" s="68"/>
      <c r="AX97" s="16"/>
      <c r="AY97" s="16"/>
      <c r="AZ97" s="16"/>
      <c r="BA97" s="16"/>
      <c r="BB97" s="16"/>
    </row>
    <row r="98" s="7" customFormat="1" ht="14.25" spans="1:54">
      <c r="A98" s="19"/>
      <c r="B98" s="19"/>
      <c r="C98" s="19"/>
      <c r="D98" s="22"/>
      <c r="E98" s="23"/>
      <c r="F98" s="23"/>
      <c r="G98" s="23"/>
      <c r="H98" s="23"/>
      <c r="I98" s="20"/>
      <c r="J98" s="20"/>
      <c r="K98" s="85"/>
      <c r="L98" s="85"/>
      <c r="M98" s="29"/>
      <c r="N98" s="29"/>
      <c r="O98" s="29"/>
      <c r="P98" s="28"/>
      <c r="Q98" s="19"/>
      <c r="R98" s="19"/>
      <c r="S98" s="46"/>
      <c r="T98" s="46"/>
      <c r="U98" s="42"/>
      <c r="V98" s="42"/>
      <c r="W98" s="42"/>
      <c r="X98" s="47"/>
      <c r="Y98" s="55"/>
      <c r="Z98" s="44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N98" s="44"/>
      <c r="AO98" s="44"/>
      <c r="AP98" s="64"/>
      <c r="AQ98" s="65"/>
      <c r="AR98" s="56"/>
      <c r="AS98" s="44"/>
      <c r="AT98" s="44"/>
      <c r="AU98" s="44"/>
      <c r="AV98" s="54"/>
      <c r="AW98" s="68"/>
      <c r="AX98" s="16"/>
      <c r="AY98" s="16"/>
      <c r="AZ98" s="16"/>
      <c r="BA98" s="16"/>
      <c r="BB98" s="16"/>
    </row>
    <row r="99" s="7" customFormat="1" ht="14.25" spans="1:54">
      <c r="A99" s="19"/>
      <c r="B99" s="19"/>
      <c r="C99" s="19"/>
      <c r="D99" s="22"/>
      <c r="E99" s="23"/>
      <c r="F99" s="23"/>
      <c r="G99" s="23"/>
      <c r="H99" s="23"/>
      <c r="I99" s="20"/>
      <c r="J99" s="20"/>
      <c r="K99" s="85"/>
      <c r="L99" s="85"/>
      <c r="M99" s="29"/>
      <c r="N99" s="29"/>
      <c r="O99" s="29"/>
      <c r="P99" s="28"/>
      <c r="Q99" s="19"/>
      <c r="R99" s="19"/>
      <c r="S99" s="46"/>
      <c r="T99" s="46"/>
      <c r="U99" s="42"/>
      <c r="V99" s="42"/>
      <c r="W99" s="42"/>
      <c r="X99" s="47"/>
      <c r="Y99" s="55"/>
      <c r="Z99" s="44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44"/>
      <c r="AO99" s="44"/>
      <c r="AP99" s="64"/>
      <c r="AQ99" s="65"/>
      <c r="AR99" s="56"/>
      <c r="AS99" s="44"/>
      <c r="AT99" s="44"/>
      <c r="AU99" s="44"/>
      <c r="AV99" s="54"/>
      <c r="AW99" s="68"/>
      <c r="AX99" s="16"/>
      <c r="AY99" s="16"/>
      <c r="AZ99" s="16"/>
      <c r="BA99" s="16"/>
      <c r="BB99" s="16"/>
    </row>
    <row r="100" s="7" customFormat="1" ht="14.25" spans="1:54">
      <c r="A100" s="19"/>
      <c r="B100" s="19"/>
      <c r="C100" s="19"/>
      <c r="D100" s="22"/>
      <c r="E100" s="23"/>
      <c r="F100" s="23"/>
      <c r="G100" s="23"/>
      <c r="H100" s="23"/>
      <c r="I100" s="20"/>
      <c r="J100" s="20"/>
      <c r="K100" s="85"/>
      <c r="L100" s="85"/>
      <c r="M100" s="28"/>
      <c r="N100" s="29"/>
      <c r="O100" s="29"/>
      <c r="P100" s="28"/>
      <c r="Q100" s="19"/>
      <c r="R100" s="19"/>
      <c r="S100" s="46"/>
      <c r="T100" s="46"/>
      <c r="U100" s="42"/>
      <c r="V100" s="42"/>
      <c r="W100" s="42"/>
      <c r="X100" s="47"/>
      <c r="Y100" s="55"/>
      <c r="Z100" s="44"/>
      <c r="AA100" s="56"/>
      <c r="AB100" s="56"/>
      <c r="AC100" s="56"/>
      <c r="AD100" s="56"/>
      <c r="AE100" s="56"/>
      <c r="AF100" s="56"/>
      <c r="AG100" s="56"/>
      <c r="AH100" s="56"/>
      <c r="AI100" s="56"/>
      <c r="AJ100" s="56"/>
      <c r="AK100" s="56"/>
      <c r="AL100" s="56"/>
      <c r="AM100" s="56"/>
      <c r="AN100" s="44"/>
      <c r="AO100" s="44"/>
      <c r="AP100" s="64"/>
      <c r="AQ100" s="65"/>
      <c r="AR100" s="56"/>
      <c r="AS100" s="44"/>
      <c r="AT100" s="44"/>
      <c r="AU100" s="44"/>
      <c r="AV100" s="44"/>
      <c r="AW100" s="68"/>
      <c r="AX100" s="16"/>
      <c r="AY100" s="16"/>
      <c r="AZ100" s="16"/>
      <c r="BA100" s="16"/>
      <c r="BB100" s="16"/>
    </row>
    <row r="101" s="7" customFormat="1" ht="14.25" spans="1:54">
      <c r="A101" s="19"/>
      <c r="B101" s="19"/>
      <c r="C101" s="19"/>
      <c r="D101" s="22"/>
      <c r="E101" s="23"/>
      <c r="F101" s="23"/>
      <c r="G101" s="23"/>
      <c r="H101" s="23"/>
      <c r="I101" s="20"/>
      <c r="J101" s="20"/>
      <c r="K101" s="85"/>
      <c r="L101" s="85"/>
      <c r="M101" s="28"/>
      <c r="N101" s="29"/>
      <c r="O101" s="29"/>
      <c r="P101" s="28"/>
      <c r="Q101" s="19"/>
      <c r="R101" s="19"/>
      <c r="S101" s="46"/>
      <c r="T101" s="46"/>
      <c r="U101" s="42"/>
      <c r="V101" s="42"/>
      <c r="W101" s="42"/>
      <c r="X101" s="47"/>
      <c r="Y101" s="55"/>
      <c r="Z101" s="44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44"/>
      <c r="AO101" s="44"/>
      <c r="AP101" s="64"/>
      <c r="AQ101" s="65"/>
      <c r="AR101" s="56"/>
      <c r="AS101" s="44"/>
      <c r="AT101" s="44"/>
      <c r="AU101" s="44"/>
      <c r="AV101" s="44"/>
      <c r="AW101" s="68"/>
      <c r="AX101" s="16"/>
      <c r="AY101" s="16"/>
      <c r="AZ101" s="16"/>
      <c r="BA101" s="16"/>
      <c r="BB101" s="16"/>
    </row>
    <row r="102" s="7" customFormat="1" ht="14.25" spans="1:54">
      <c r="A102" s="19"/>
      <c r="B102" s="19"/>
      <c r="C102" s="19"/>
      <c r="D102" s="22"/>
      <c r="E102" s="23"/>
      <c r="F102" s="23"/>
      <c r="G102" s="23"/>
      <c r="H102" s="23"/>
      <c r="I102" s="20"/>
      <c r="J102" s="20"/>
      <c r="K102" s="38"/>
      <c r="L102" s="28"/>
      <c r="M102" s="28"/>
      <c r="N102" s="29"/>
      <c r="O102" s="29"/>
      <c r="P102" s="28"/>
      <c r="Q102" s="19"/>
      <c r="R102" s="19"/>
      <c r="S102" s="46"/>
      <c r="T102" s="46"/>
      <c r="U102" s="42"/>
      <c r="V102" s="42"/>
      <c r="W102" s="42"/>
      <c r="X102" s="47"/>
      <c r="Y102" s="55"/>
      <c r="Z102" s="44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44"/>
      <c r="AO102" s="44"/>
      <c r="AP102" s="64"/>
      <c r="AQ102" s="65"/>
      <c r="AR102" s="56"/>
      <c r="AS102" s="44"/>
      <c r="AT102" s="44"/>
      <c r="AU102" s="44"/>
      <c r="AV102" s="44"/>
      <c r="AW102" s="68"/>
      <c r="AX102" s="16"/>
      <c r="AY102" s="16"/>
      <c r="AZ102" s="16"/>
      <c r="BA102" s="16"/>
      <c r="BB102" s="16"/>
    </row>
    <row r="103" s="7" customFormat="1" ht="14.25" spans="1:54">
      <c r="A103" s="19"/>
      <c r="B103" s="19"/>
      <c r="C103" s="19"/>
      <c r="D103" s="22"/>
      <c r="E103" s="23"/>
      <c r="F103" s="23"/>
      <c r="G103" s="23"/>
      <c r="H103" s="23"/>
      <c r="I103" s="20"/>
      <c r="J103" s="20"/>
      <c r="K103" s="82"/>
      <c r="L103" s="28"/>
      <c r="M103" s="29"/>
      <c r="N103" s="29"/>
      <c r="O103" s="29"/>
      <c r="P103" s="28"/>
      <c r="Q103" s="19"/>
      <c r="R103" s="19"/>
      <c r="S103" s="46"/>
      <c r="T103" s="46"/>
      <c r="U103" s="42"/>
      <c r="V103" s="42"/>
      <c r="W103" s="42"/>
      <c r="X103" s="47"/>
      <c r="Y103" s="55"/>
      <c r="Z103" s="44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44"/>
      <c r="AO103" s="44"/>
      <c r="AP103" s="64"/>
      <c r="AQ103" s="65"/>
      <c r="AR103" s="56"/>
      <c r="AS103" s="44"/>
      <c r="AT103" s="44"/>
      <c r="AU103" s="44"/>
      <c r="AV103" s="44"/>
      <c r="AW103" s="68"/>
      <c r="AX103" s="16"/>
      <c r="AY103" s="16"/>
      <c r="AZ103" s="16"/>
      <c r="BA103" s="16"/>
      <c r="BB103" s="16"/>
    </row>
    <row r="104" s="7" customFormat="1" ht="14.25" spans="1:54">
      <c r="A104" s="19"/>
      <c r="B104" s="19"/>
      <c r="C104" s="19"/>
      <c r="D104" s="22"/>
      <c r="E104" s="23"/>
      <c r="F104" s="23"/>
      <c r="G104" s="23"/>
      <c r="H104" s="23"/>
      <c r="I104" s="20"/>
      <c r="J104" s="20"/>
      <c r="K104" s="85"/>
      <c r="L104" s="28"/>
      <c r="M104" s="28"/>
      <c r="N104" s="29"/>
      <c r="O104" s="29"/>
      <c r="P104" s="28"/>
      <c r="Q104" s="19"/>
      <c r="R104" s="19"/>
      <c r="S104" s="46"/>
      <c r="T104" s="46"/>
      <c r="U104" s="42"/>
      <c r="V104" s="42"/>
      <c r="W104" s="42"/>
      <c r="X104" s="47"/>
      <c r="Y104" s="55"/>
      <c r="Z104" s="44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44"/>
      <c r="AO104" s="44"/>
      <c r="AP104" s="64"/>
      <c r="AQ104" s="65"/>
      <c r="AR104" s="56"/>
      <c r="AS104" s="44"/>
      <c r="AT104" s="44"/>
      <c r="AU104" s="44"/>
      <c r="AV104" s="44"/>
      <c r="AW104" s="68"/>
      <c r="AX104" s="16"/>
      <c r="AY104" s="16"/>
      <c r="AZ104" s="16"/>
      <c r="BA104" s="16"/>
      <c r="BB104" s="16"/>
    </row>
    <row r="105" s="7" customFormat="1" ht="14.25" spans="1:54">
      <c r="A105" s="19"/>
      <c r="B105" s="19"/>
      <c r="C105" s="19"/>
      <c r="D105" s="22"/>
      <c r="E105" s="23"/>
      <c r="F105" s="23"/>
      <c r="G105" s="23"/>
      <c r="H105" s="23"/>
      <c r="I105" s="20"/>
      <c r="J105" s="20"/>
      <c r="K105" s="84"/>
      <c r="L105" s="28"/>
      <c r="M105" s="28"/>
      <c r="N105" s="29"/>
      <c r="O105" s="29"/>
      <c r="P105" s="28"/>
      <c r="Q105" s="19"/>
      <c r="R105" s="19"/>
      <c r="S105" s="46"/>
      <c r="T105" s="46"/>
      <c r="U105" s="42"/>
      <c r="V105" s="42"/>
      <c r="W105" s="42"/>
      <c r="X105" s="47"/>
      <c r="Y105" s="55"/>
      <c r="Z105" s="44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44"/>
      <c r="AO105" s="44"/>
      <c r="AP105" s="64"/>
      <c r="AQ105" s="65"/>
      <c r="AR105" s="56"/>
      <c r="AS105" s="44"/>
      <c r="AT105" s="44"/>
      <c r="AU105" s="44"/>
      <c r="AV105" s="44"/>
      <c r="AW105" s="68"/>
      <c r="AX105" s="16"/>
      <c r="AY105" s="16"/>
      <c r="AZ105" s="16"/>
      <c r="BA105" s="16"/>
      <c r="BB105" s="16"/>
    </row>
    <row r="106" s="7" customFormat="1" ht="14.25" spans="1:54">
      <c r="A106" s="19"/>
      <c r="B106" s="19"/>
      <c r="C106" s="19"/>
      <c r="D106" s="22"/>
      <c r="E106" s="23"/>
      <c r="F106" s="23"/>
      <c r="G106" s="23"/>
      <c r="H106" s="23"/>
      <c r="I106" s="20"/>
      <c r="J106" s="20"/>
      <c r="K106" s="84"/>
      <c r="L106" s="28"/>
      <c r="M106" s="28"/>
      <c r="N106" s="29"/>
      <c r="O106" s="29"/>
      <c r="P106" s="28"/>
      <c r="Q106" s="19"/>
      <c r="R106" s="19"/>
      <c r="S106" s="46"/>
      <c r="T106" s="46"/>
      <c r="U106" s="42"/>
      <c r="V106" s="42"/>
      <c r="W106" s="42"/>
      <c r="X106" s="47"/>
      <c r="Y106" s="55"/>
      <c r="Z106" s="44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44"/>
      <c r="AO106" s="44"/>
      <c r="AP106" s="64"/>
      <c r="AQ106" s="65"/>
      <c r="AR106" s="56"/>
      <c r="AS106" s="44"/>
      <c r="AT106" s="44"/>
      <c r="AU106" s="44"/>
      <c r="AV106" s="44"/>
      <c r="AW106" s="68"/>
      <c r="AX106" s="16"/>
      <c r="AY106" s="16"/>
      <c r="AZ106" s="16"/>
      <c r="BA106" s="16"/>
      <c r="BB106" s="16"/>
    </row>
    <row r="107" s="7" customFormat="1" ht="14.25" spans="1:54">
      <c r="A107" s="19"/>
      <c r="B107" s="19"/>
      <c r="C107" s="19"/>
      <c r="D107" s="22"/>
      <c r="E107" s="23"/>
      <c r="F107" s="23"/>
      <c r="G107" s="23"/>
      <c r="H107" s="23"/>
      <c r="I107" s="20"/>
      <c r="J107" s="20"/>
      <c r="K107" s="84"/>
      <c r="L107" s="28"/>
      <c r="M107" s="28"/>
      <c r="N107" s="29"/>
      <c r="O107" s="29"/>
      <c r="P107" s="28"/>
      <c r="Q107" s="19"/>
      <c r="R107" s="19"/>
      <c r="S107" s="46"/>
      <c r="T107" s="46"/>
      <c r="U107" s="42"/>
      <c r="V107" s="42"/>
      <c r="W107" s="42"/>
      <c r="X107" s="47"/>
      <c r="Y107" s="55"/>
      <c r="Z107" s="44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44"/>
      <c r="AO107" s="44"/>
      <c r="AP107" s="64"/>
      <c r="AQ107" s="65"/>
      <c r="AR107" s="56"/>
      <c r="AS107" s="44"/>
      <c r="AT107" s="44"/>
      <c r="AU107" s="44"/>
      <c r="AV107" s="44"/>
      <c r="AW107" s="68"/>
      <c r="AX107" s="16"/>
      <c r="AY107" s="16"/>
      <c r="AZ107" s="16"/>
      <c r="BA107" s="16"/>
      <c r="BB107" s="16"/>
    </row>
    <row r="108" s="7" customFormat="1" ht="14.25" spans="1:54">
      <c r="A108" s="19"/>
      <c r="B108" s="19"/>
      <c r="C108" s="19"/>
      <c r="D108" s="22"/>
      <c r="E108" s="23"/>
      <c r="F108" s="23"/>
      <c r="G108" s="23"/>
      <c r="H108" s="23"/>
      <c r="I108" s="20"/>
      <c r="J108" s="20"/>
      <c r="K108" s="84"/>
      <c r="L108" s="28"/>
      <c r="M108" s="29"/>
      <c r="N108" s="29"/>
      <c r="O108" s="29"/>
      <c r="P108" s="28"/>
      <c r="Q108" s="19"/>
      <c r="R108" s="19"/>
      <c r="S108" s="46"/>
      <c r="T108" s="46"/>
      <c r="U108" s="42"/>
      <c r="V108" s="42"/>
      <c r="W108" s="42"/>
      <c r="X108" s="47"/>
      <c r="Y108" s="55"/>
      <c r="Z108" s="44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44"/>
      <c r="AO108" s="44"/>
      <c r="AP108" s="64"/>
      <c r="AQ108" s="65"/>
      <c r="AR108" s="56"/>
      <c r="AS108" s="44"/>
      <c r="AT108" s="44"/>
      <c r="AU108" s="44"/>
      <c r="AV108" s="44"/>
      <c r="AW108" s="68"/>
      <c r="AX108" s="16"/>
      <c r="AY108" s="16"/>
      <c r="AZ108" s="16"/>
      <c r="BA108" s="16"/>
      <c r="BB108" s="16"/>
    </row>
    <row r="109" s="7" customFormat="1" ht="14.25" spans="1:54">
      <c r="A109" s="19"/>
      <c r="B109" s="19"/>
      <c r="C109" s="19"/>
      <c r="D109" s="22"/>
      <c r="E109" s="23"/>
      <c r="F109" s="23"/>
      <c r="G109" s="23"/>
      <c r="H109" s="23"/>
      <c r="I109" s="20"/>
      <c r="J109" s="20"/>
      <c r="K109" s="84"/>
      <c r="L109" s="28"/>
      <c r="M109" s="28"/>
      <c r="N109" s="29"/>
      <c r="O109" s="29"/>
      <c r="P109" s="28"/>
      <c r="Q109" s="19"/>
      <c r="R109" s="19"/>
      <c r="S109" s="46"/>
      <c r="T109" s="46"/>
      <c r="U109" s="42"/>
      <c r="V109" s="42"/>
      <c r="W109" s="42"/>
      <c r="X109" s="47"/>
      <c r="Y109" s="55"/>
      <c r="Z109" s="44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44"/>
      <c r="AO109" s="44"/>
      <c r="AP109" s="64"/>
      <c r="AQ109" s="65"/>
      <c r="AR109" s="56"/>
      <c r="AS109" s="44"/>
      <c r="AT109" s="44"/>
      <c r="AU109" s="44"/>
      <c r="AV109" s="44"/>
      <c r="AW109" s="68"/>
      <c r="AX109" s="16"/>
      <c r="AY109" s="16"/>
      <c r="AZ109" s="16"/>
      <c r="BA109" s="16"/>
      <c r="BB109" s="16"/>
    </row>
    <row r="110" s="7" customFormat="1" ht="14.25" spans="1:54">
      <c r="A110" s="19"/>
      <c r="B110" s="19"/>
      <c r="C110" s="19"/>
      <c r="D110" s="22"/>
      <c r="E110" s="23"/>
      <c r="F110" s="23"/>
      <c r="G110" s="23"/>
      <c r="H110" s="23"/>
      <c r="I110" s="20"/>
      <c r="J110" s="20"/>
      <c r="K110" s="84"/>
      <c r="L110" s="28"/>
      <c r="M110" s="28"/>
      <c r="N110" s="29"/>
      <c r="O110" s="29"/>
      <c r="P110" s="28"/>
      <c r="Q110" s="19"/>
      <c r="R110" s="19"/>
      <c r="S110" s="46"/>
      <c r="T110" s="46"/>
      <c r="U110" s="42"/>
      <c r="V110" s="42"/>
      <c r="W110" s="42"/>
      <c r="X110" s="47"/>
      <c r="Y110" s="55"/>
      <c r="Z110" s="44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44"/>
      <c r="AO110" s="44"/>
      <c r="AP110" s="64"/>
      <c r="AQ110" s="65"/>
      <c r="AR110" s="56"/>
      <c r="AS110" s="44"/>
      <c r="AT110" s="44"/>
      <c r="AU110" s="44"/>
      <c r="AV110" s="44"/>
      <c r="AW110" s="68"/>
      <c r="AX110" s="16"/>
      <c r="AY110" s="16"/>
      <c r="AZ110" s="16"/>
      <c r="BA110" s="16"/>
      <c r="BB110" s="16"/>
    </row>
    <row r="111" s="8" customFormat="1" ht="14.25" spans="1:54">
      <c r="A111" s="19"/>
      <c r="B111" s="19"/>
      <c r="C111" s="19"/>
      <c r="D111" s="22"/>
      <c r="E111" s="23"/>
      <c r="F111" s="23"/>
      <c r="G111" s="69"/>
      <c r="H111" s="70"/>
      <c r="I111" s="20"/>
      <c r="J111" s="20"/>
      <c r="K111" s="38"/>
      <c r="L111" s="28"/>
      <c r="M111" s="28"/>
      <c r="N111" s="29"/>
      <c r="O111" s="29"/>
      <c r="P111" s="86"/>
      <c r="Q111" s="19"/>
      <c r="R111" s="19"/>
      <c r="S111" s="46"/>
      <c r="T111" s="46"/>
      <c r="U111" s="42"/>
      <c r="V111" s="42"/>
      <c r="W111" s="42"/>
      <c r="X111" s="47"/>
      <c r="Y111" s="55"/>
      <c r="Z111" s="44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44"/>
      <c r="AO111" s="44"/>
      <c r="AP111" s="64"/>
      <c r="AQ111" s="65"/>
      <c r="AR111" s="56"/>
      <c r="AS111" s="44"/>
      <c r="AT111" s="44"/>
      <c r="AU111" s="44"/>
      <c r="AV111" s="44"/>
      <c r="AW111" s="102"/>
      <c r="AX111" s="103"/>
      <c r="AY111" s="103"/>
      <c r="AZ111" s="103"/>
      <c r="BA111" s="103"/>
      <c r="BB111" s="103"/>
    </row>
    <row r="112" s="8" customFormat="1" ht="14.25" spans="1:54">
      <c r="A112" s="19"/>
      <c r="B112" s="19"/>
      <c r="C112" s="19"/>
      <c r="D112" s="22"/>
      <c r="E112" s="23"/>
      <c r="F112" s="23"/>
      <c r="G112" s="69"/>
      <c r="H112" s="70"/>
      <c r="I112" s="20"/>
      <c r="J112" s="20"/>
      <c r="K112" s="38"/>
      <c r="L112" s="28"/>
      <c r="M112" s="28"/>
      <c r="N112" s="29"/>
      <c r="O112" s="29"/>
      <c r="P112" s="86"/>
      <c r="Q112" s="19"/>
      <c r="R112" s="19"/>
      <c r="S112" s="46"/>
      <c r="T112" s="46"/>
      <c r="U112" s="42"/>
      <c r="V112" s="42"/>
      <c r="W112" s="42"/>
      <c r="X112" s="47"/>
      <c r="Y112" s="55"/>
      <c r="Z112" s="44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44"/>
      <c r="AO112" s="44"/>
      <c r="AP112" s="64"/>
      <c r="AQ112" s="65"/>
      <c r="AR112" s="56"/>
      <c r="AS112" s="44"/>
      <c r="AT112" s="44"/>
      <c r="AU112" s="44"/>
      <c r="AV112" s="44"/>
      <c r="AW112" s="102"/>
      <c r="AX112" s="103"/>
      <c r="AY112" s="103"/>
      <c r="AZ112" s="103"/>
      <c r="BA112" s="103"/>
      <c r="BB112" s="103"/>
    </row>
    <row r="113" s="7" customFormat="1" ht="16.5" spans="1:54">
      <c r="A113" s="19"/>
      <c r="B113" s="71"/>
      <c r="C113" s="19"/>
      <c r="D113" s="22"/>
      <c r="E113" s="72"/>
      <c r="F113" s="73"/>
      <c r="G113" s="72"/>
      <c r="H113" s="72"/>
      <c r="I113" s="20"/>
      <c r="J113" s="20"/>
      <c r="K113" s="87"/>
      <c r="L113" s="28"/>
      <c r="M113" s="28"/>
      <c r="N113" s="29"/>
      <c r="O113" s="29"/>
      <c r="P113" s="88"/>
      <c r="Q113" s="19"/>
      <c r="R113" s="19"/>
      <c r="S113" s="46"/>
      <c r="T113" s="46"/>
      <c r="U113" s="42"/>
      <c r="V113" s="42"/>
      <c r="W113" s="42"/>
      <c r="X113" s="47"/>
      <c r="Y113" s="55"/>
      <c r="Z113" s="44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44"/>
      <c r="AO113" s="44"/>
      <c r="AP113" s="99"/>
      <c r="AQ113" s="46"/>
      <c r="AR113" s="56"/>
      <c r="AS113" s="44"/>
      <c r="AT113" s="44"/>
      <c r="AU113" s="44"/>
      <c r="AV113" s="44"/>
      <c r="AW113" s="68"/>
      <c r="AX113" s="16"/>
      <c r="AY113" s="16"/>
      <c r="AZ113" s="16"/>
      <c r="BA113" s="16"/>
      <c r="BB113" s="16"/>
    </row>
    <row r="114" s="7" customFormat="1" ht="16.5" spans="1:54">
      <c r="A114" s="19"/>
      <c r="B114" s="71"/>
      <c r="C114" s="19"/>
      <c r="D114" s="22"/>
      <c r="E114" s="72"/>
      <c r="F114" s="73"/>
      <c r="G114" s="72"/>
      <c r="H114" s="72"/>
      <c r="I114" s="20"/>
      <c r="J114" s="20"/>
      <c r="K114" s="87"/>
      <c r="L114" s="28"/>
      <c r="M114" s="28"/>
      <c r="N114" s="29"/>
      <c r="O114" s="29"/>
      <c r="P114" s="88"/>
      <c r="Q114" s="19"/>
      <c r="R114" s="19"/>
      <c r="S114" s="46"/>
      <c r="T114" s="46"/>
      <c r="U114" s="42"/>
      <c r="V114" s="42"/>
      <c r="W114" s="42"/>
      <c r="X114" s="47"/>
      <c r="Y114" s="55"/>
      <c r="Z114" s="44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44"/>
      <c r="AO114" s="44"/>
      <c r="AP114" s="99"/>
      <c r="AQ114" s="46"/>
      <c r="AR114" s="56"/>
      <c r="AS114" s="44"/>
      <c r="AT114" s="44"/>
      <c r="AU114" s="44"/>
      <c r="AV114" s="44"/>
      <c r="AW114" s="68"/>
      <c r="AX114" s="16"/>
      <c r="AY114" s="16"/>
      <c r="AZ114" s="16"/>
      <c r="BA114" s="16"/>
      <c r="BB114" s="16"/>
    </row>
    <row r="115" s="7" customFormat="1" ht="16.5" spans="1:54">
      <c r="A115" s="19"/>
      <c r="B115" s="71"/>
      <c r="C115" s="19"/>
      <c r="D115" s="22"/>
      <c r="E115" s="74"/>
      <c r="F115" s="75"/>
      <c r="G115" s="74"/>
      <c r="H115" s="72"/>
      <c r="I115" s="20"/>
      <c r="J115" s="20"/>
      <c r="K115" s="89"/>
      <c r="L115" s="28"/>
      <c r="M115" s="28"/>
      <c r="N115" s="29"/>
      <c r="O115" s="29"/>
      <c r="P115" s="88"/>
      <c r="Q115" s="19"/>
      <c r="R115" s="19"/>
      <c r="S115" s="46"/>
      <c r="T115" s="46"/>
      <c r="U115" s="42"/>
      <c r="V115" s="42"/>
      <c r="W115" s="42"/>
      <c r="X115" s="47"/>
      <c r="Y115" s="55"/>
      <c r="Z115" s="44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44"/>
      <c r="AO115" s="44"/>
      <c r="AP115" s="99"/>
      <c r="AQ115" s="46"/>
      <c r="AR115" s="56"/>
      <c r="AS115" s="44"/>
      <c r="AT115" s="44"/>
      <c r="AU115" s="44"/>
      <c r="AV115" s="44"/>
      <c r="AW115" s="68"/>
      <c r="AX115" s="16"/>
      <c r="AY115" s="16"/>
      <c r="AZ115" s="16"/>
      <c r="BA115" s="16"/>
      <c r="BB115" s="16"/>
    </row>
    <row r="116" s="9" customFormat="1" spans="1:54">
      <c r="A116" s="76"/>
      <c r="B116" s="77"/>
      <c r="C116" s="77"/>
      <c r="D116" s="77"/>
      <c r="E116" s="77"/>
      <c r="F116" s="77"/>
      <c r="G116" s="77"/>
      <c r="H116" s="77"/>
      <c r="I116" s="77"/>
      <c r="J116" s="77"/>
      <c r="K116" s="90"/>
      <c r="L116" s="91"/>
      <c r="M116" s="91"/>
      <c r="N116" s="91"/>
      <c r="O116" s="91"/>
      <c r="P116" s="92"/>
      <c r="Q116" s="92"/>
      <c r="R116" s="92"/>
      <c r="S116" s="92"/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2"/>
      <c r="AE116" s="92"/>
      <c r="AF116" s="92"/>
      <c r="AG116" s="92"/>
      <c r="AH116" s="92"/>
      <c r="AI116" s="92"/>
      <c r="AJ116" s="92"/>
      <c r="AK116" s="92"/>
      <c r="AL116" s="92"/>
      <c r="AM116" s="92"/>
      <c r="AN116" s="92"/>
      <c r="AO116" s="92"/>
      <c r="AP116" s="92"/>
      <c r="AQ116" s="92"/>
      <c r="AR116" s="92"/>
      <c r="AS116" s="92"/>
      <c r="AT116" s="92"/>
      <c r="AU116" s="92"/>
      <c r="AV116" s="92"/>
      <c r="AW116" s="16"/>
      <c r="AX116" s="16"/>
      <c r="AY116" s="16"/>
      <c r="AZ116" s="16"/>
      <c r="BA116" s="16"/>
      <c r="BB116" s="16"/>
    </row>
    <row r="117" spans="43:44">
      <c r="AQ117" s="97"/>
      <c r="AR117" s="97"/>
    </row>
    <row r="118" ht="27" spans="1:44">
      <c r="A118" s="78" t="s">
        <v>51</v>
      </c>
      <c r="B118" s="78"/>
      <c r="C118" s="78"/>
      <c r="G118" s="79" t="s">
        <v>52</v>
      </c>
      <c r="H118" s="79"/>
      <c r="I118" s="79"/>
      <c r="J118" s="79"/>
      <c r="L118" s="79" t="s">
        <v>53</v>
      </c>
      <c r="M118" s="79"/>
      <c r="N118" s="79"/>
      <c r="O118" s="79"/>
      <c r="P118" s="79"/>
      <c r="S118" s="94" t="s">
        <v>52</v>
      </c>
      <c r="T118" s="95" t="s">
        <v>54</v>
      </c>
      <c r="U118" s="11"/>
      <c r="V118" s="11"/>
      <c r="AK118" s="95" t="s">
        <v>54</v>
      </c>
      <c r="AL118" s="97"/>
      <c r="AO118" s="97"/>
      <c r="AP118" s="100" t="s">
        <v>55</v>
      </c>
      <c r="AR118" s="97"/>
    </row>
    <row r="119" spans="6:46">
      <c r="F119" s="79"/>
      <c r="K119" s="79"/>
      <c r="L119" s="79"/>
      <c r="M119" s="79"/>
      <c r="N119" s="79"/>
      <c r="O119" s="79"/>
      <c r="P119" s="79"/>
      <c r="R119" s="96"/>
      <c r="AL119" s="98"/>
      <c r="AN119" s="95"/>
      <c r="AQ119" s="97"/>
      <c r="AR119" s="97"/>
      <c r="AT119" s="101"/>
    </row>
    <row r="120" spans="3:54">
      <c r="C120" s="12"/>
      <c r="D120" s="13"/>
      <c r="E120" s="11"/>
      <c r="T120" s="9"/>
      <c r="BB120" s="11"/>
    </row>
    <row r="121" spans="4:54">
      <c r="D121" s="11"/>
      <c r="E121" s="11"/>
      <c r="G121" s="80"/>
      <c r="H121" s="80"/>
      <c r="I121" s="80"/>
      <c r="J121" s="80"/>
      <c r="K121" s="93"/>
      <c r="Q121" s="11"/>
      <c r="R121" s="11"/>
      <c r="AU121" s="16"/>
      <c r="AV121" s="16"/>
      <c r="AY121" s="11"/>
      <c r="AZ121" s="11"/>
      <c r="BA121" s="11"/>
      <c r="BB121" s="11"/>
    </row>
    <row r="122" spans="4:54">
      <c r="D122" s="11"/>
      <c r="E122" s="11"/>
      <c r="G122" s="80"/>
      <c r="H122" s="80"/>
      <c r="I122" s="80"/>
      <c r="J122" s="80"/>
      <c r="K122" s="93"/>
      <c r="Q122" s="11"/>
      <c r="R122" s="11"/>
      <c r="AU122" s="16"/>
      <c r="AV122" s="16"/>
      <c r="AY122" s="11"/>
      <c r="AZ122" s="11"/>
      <c r="BA122" s="11"/>
      <c r="BB122" s="11"/>
    </row>
    <row r="123" spans="4:54">
      <c r="D123" s="11"/>
      <c r="E123" s="11"/>
      <c r="G123" s="80"/>
      <c r="H123" s="80"/>
      <c r="I123" s="80"/>
      <c r="J123" s="80"/>
      <c r="K123" s="93"/>
      <c r="Q123" s="11"/>
      <c r="R123" s="11"/>
      <c r="AU123" s="16"/>
      <c r="AV123" s="16"/>
      <c r="AY123" s="11"/>
      <c r="AZ123" s="11"/>
      <c r="BA123" s="11"/>
      <c r="BB123" s="11"/>
    </row>
    <row r="124" spans="4:54">
      <c r="D124" s="11"/>
      <c r="E124" s="11"/>
      <c r="G124" s="80"/>
      <c r="H124" s="80"/>
      <c r="I124" s="80"/>
      <c r="J124" s="80"/>
      <c r="K124" s="93"/>
      <c r="Q124" s="11"/>
      <c r="R124" s="11"/>
      <c r="AU124" s="16"/>
      <c r="AV124" s="16"/>
      <c r="AY124" s="11"/>
      <c r="AZ124" s="11"/>
      <c r="BA124" s="11"/>
      <c r="BB124" s="11"/>
    </row>
    <row r="125" spans="4:54">
      <c r="D125" s="11"/>
      <c r="E125" s="11"/>
      <c r="G125" s="80"/>
      <c r="H125" s="80"/>
      <c r="I125" s="80"/>
      <c r="J125" s="80"/>
      <c r="K125" s="93"/>
      <c r="Q125" s="11"/>
      <c r="R125" s="11"/>
      <c r="AU125" s="16"/>
      <c r="AV125" s="16"/>
      <c r="AY125" s="11"/>
      <c r="AZ125" s="11"/>
      <c r="BA125" s="11"/>
      <c r="BB125" s="11"/>
    </row>
    <row r="126" spans="4:54">
      <c r="D126" s="11"/>
      <c r="E126" s="11"/>
      <c r="G126" s="80"/>
      <c r="H126" s="80"/>
      <c r="I126" s="80"/>
      <c r="J126" s="80"/>
      <c r="K126" s="93"/>
      <c r="Q126" s="11"/>
      <c r="R126" s="11"/>
      <c r="AU126" s="16"/>
      <c r="AV126" s="16"/>
      <c r="AY126" s="11"/>
      <c r="AZ126" s="11"/>
      <c r="BA126" s="11"/>
      <c r="BB126" s="11"/>
    </row>
    <row r="127" spans="4:54">
      <c r="D127" s="11"/>
      <c r="E127" s="11"/>
      <c r="G127" s="80"/>
      <c r="H127" s="80"/>
      <c r="I127" s="80"/>
      <c r="J127" s="80"/>
      <c r="K127" s="93"/>
      <c r="Q127" s="11"/>
      <c r="R127" s="11"/>
      <c r="AU127" s="16"/>
      <c r="AV127" s="16"/>
      <c r="AY127" s="11"/>
      <c r="AZ127" s="11"/>
      <c r="BA127" s="11"/>
      <c r="BB127" s="11"/>
    </row>
    <row r="128" spans="4:54">
      <c r="D128" s="11"/>
      <c r="E128" s="11"/>
      <c r="G128" s="80"/>
      <c r="H128" s="80"/>
      <c r="I128" s="80"/>
      <c r="J128" s="80"/>
      <c r="K128" s="93"/>
      <c r="Q128" s="11"/>
      <c r="R128" s="11"/>
      <c r="AU128" s="16"/>
      <c r="AV128" s="16"/>
      <c r="AY128" s="11"/>
      <c r="AZ128" s="11"/>
      <c r="BA128" s="11"/>
      <c r="BB128" s="11"/>
    </row>
    <row r="129" spans="4:54">
      <c r="D129" s="11"/>
      <c r="E129" s="11"/>
      <c r="G129" s="80"/>
      <c r="H129" s="80"/>
      <c r="I129" s="80"/>
      <c r="J129" s="80"/>
      <c r="K129" s="93"/>
      <c r="Q129" s="11"/>
      <c r="R129" s="11"/>
      <c r="AU129" s="16"/>
      <c r="AV129" s="16"/>
      <c r="AY129" s="11"/>
      <c r="AZ129" s="11"/>
      <c r="BA129" s="11"/>
      <c r="BB129" s="11"/>
    </row>
    <row r="130" spans="4:54">
      <c r="D130" s="11"/>
      <c r="E130" s="11"/>
      <c r="G130" s="80"/>
      <c r="H130" s="80"/>
      <c r="I130" s="80"/>
      <c r="J130" s="80"/>
      <c r="K130" s="93"/>
      <c r="Q130" s="11"/>
      <c r="R130" s="11"/>
      <c r="AU130" s="16"/>
      <c r="AV130" s="16"/>
      <c r="AY130" s="11"/>
      <c r="AZ130" s="11"/>
      <c r="BA130" s="11"/>
      <c r="BB130" s="11"/>
    </row>
    <row r="131" spans="4:54">
      <c r="D131" s="11"/>
      <c r="E131" s="11"/>
      <c r="G131" s="80"/>
      <c r="H131" s="80"/>
      <c r="I131" s="80"/>
      <c r="J131" s="80"/>
      <c r="K131" s="93"/>
      <c r="Q131" s="11"/>
      <c r="R131" s="11"/>
      <c r="AU131" s="16"/>
      <c r="AV131" s="16"/>
      <c r="AY131" s="11"/>
      <c r="AZ131" s="11"/>
      <c r="BA131" s="11"/>
      <c r="BB131" s="11"/>
    </row>
    <row r="132" spans="4:54">
      <c r="D132" s="11"/>
      <c r="E132" s="11"/>
      <c r="G132" s="80"/>
      <c r="H132" s="80"/>
      <c r="I132" s="80"/>
      <c r="J132" s="80"/>
      <c r="K132" s="93"/>
      <c r="Q132" s="11"/>
      <c r="R132" s="11"/>
      <c r="AU132" s="16"/>
      <c r="AV132" s="16"/>
      <c r="AY132" s="11"/>
      <c r="AZ132" s="11"/>
      <c r="BA132" s="11"/>
      <c r="BB132" s="11"/>
    </row>
    <row r="133" spans="4:54">
      <c r="D133" s="11"/>
      <c r="E133" s="11"/>
      <c r="G133" s="80"/>
      <c r="H133" s="80"/>
      <c r="I133" s="80"/>
      <c r="J133" s="80"/>
      <c r="K133" s="93"/>
      <c r="Q133" s="11"/>
      <c r="R133" s="11"/>
      <c r="AU133" s="16"/>
      <c r="AV133" s="16"/>
      <c r="AY133" s="11"/>
      <c r="AZ133" s="11"/>
      <c r="BA133" s="11"/>
      <c r="BB133" s="11"/>
    </row>
    <row r="134" spans="4:54">
      <c r="D134" s="11"/>
      <c r="E134" s="11"/>
      <c r="G134" s="80"/>
      <c r="H134" s="80"/>
      <c r="I134" s="80"/>
      <c r="J134" s="80"/>
      <c r="K134" s="93"/>
      <c r="Q134" s="11"/>
      <c r="R134" s="11"/>
      <c r="AU134" s="16"/>
      <c r="AV134" s="16"/>
      <c r="AY134" s="11"/>
      <c r="AZ134" s="11"/>
      <c r="BA134" s="11"/>
      <c r="BB134" s="11"/>
    </row>
    <row r="135" spans="4:54">
      <c r="D135" s="11"/>
      <c r="E135" s="11"/>
      <c r="G135" s="80"/>
      <c r="H135" s="80"/>
      <c r="I135" s="80"/>
      <c r="J135" s="80"/>
      <c r="K135" s="93"/>
      <c r="Q135" s="11"/>
      <c r="R135" s="11"/>
      <c r="AU135" s="16"/>
      <c r="AV135" s="16"/>
      <c r="AY135" s="11"/>
      <c r="AZ135" s="11"/>
      <c r="BA135" s="11"/>
      <c r="BB135" s="11"/>
    </row>
    <row r="136" spans="4:54">
      <c r="D136" s="11"/>
      <c r="E136" s="11"/>
      <c r="G136" s="80"/>
      <c r="H136" s="80"/>
      <c r="I136" s="80"/>
      <c r="J136" s="80"/>
      <c r="K136" s="93"/>
      <c r="Q136" s="11"/>
      <c r="R136" s="11"/>
      <c r="AU136" s="16"/>
      <c r="AV136" s="16"/>
      <c r="AY136" s="11"/>
      <c r="AZ136" s="11"/>
      <c r="BA136" s="11"/>
      <c r="BB136" s="11"/>
    </row>
    <row r="137" spans="4:54">
      <c r="D137" s="11"/>
      <c r="E137" s="11"/>
      <c r="G137" s="80"/>
      <c r="H137" s="80"/>
      <c r="I137" s="80"/>
      <c r="J137" s="80"/>
      <c r="K137" s="93"/>
      <c r="Q137" s="11"/>
      <c r="R137" s="11"/>
      <c r="AU137" s="16"/>
      <c r="AV137" s="16"/>
      <c r="AY137" s="11"/>
      <c r="AZ137" s="11"/>
      <c r="BA137" s="11"/>
      <c r="BB137" s="11"/>
    </row>
    <row r="138" spans="4:54">
      <c r="D138" s="11"/>
      <c r="E138" s="11"/>
      <c r="G138" s="80"/>
      <c r="H138" s="80"/>
      <c r="I138" s="80"/>
      <c r="J138" s="80"/>
      <c r="K138" s="93"/>
      <c r="Q138" s="11"/>
      <c r="R138" s="11"/>
      <c r="AU138" s="16"/>
      <c r="AV138" s="16"/>
      <c r="AY138" s="11"/>
      <c r="AZ138" s="11"/>
      <c r="BA138" s="11"/>
      <c r="BB138" s="11"/>
    </row>
    <row r="139" spans="4:54">
      <c r="D139" s="11"/>
      <c r="E139" s="11"/>
      <c r="G139" s="80"/>
      <c r="H139" s="80"/>
      <c r="I139" s="80"/>
      <c r="J139" s="80"/>
      <c r="K139" s="93"/>
      <c r="Q139" s="11"/>
      <c r="R139" s="11"/>
      <c r="AU139" s="16"/>
      <c r="AV139" s="16"/>
      <c r="AY139" s="11"/>
      <c r="AZ139" s="11"/>
      <c r="BA139" s="11"/>
      <c r="BB139" s="11"/>
    </row>
    <row r="140" spans="4:54">
      <c r="D140" s="11"/>
      <c r="E140" s="11"/>
      <c r="G140" s="80"/>
      <c r="H140" s="80"/>
      <c r="I140" s="80"/>
      <c r="J140" s="80"/>
      <c r="K140" s="93"/>
      <c r="Q140" s="11"/>
      <c r="R140" s="11"/>
      <c r="AU140" s="16"/>
      <c r="AV140" s="16"/>
      <c r="AY140" s="11"/>
      <c r="AZ140" s="11"/>
      <c r="BA140" s="11"/>
      <c r="BB140" s="11"/>
    </row>
    <row r="141" spans="4:54">
      <c r="D141" s="11"/>
      <c r="E141" s="11"/>
      <c r="G141" s="80"/>
      <c r="H141" s="80"/>
      <c r="I141" s="80"/>
      <c r="J141" s="80"/>
      <c r="K141" s="93"/>
      <c r="Q141" s="11"/>
      <c r="R141" s="11"/>
      <c r="AU141" s="16"/>
      <c r="AV141" s="16"/>
      <c r="AY141" s="11"/>
      <c r="AZ141" s="11"/>
      <c r="BA141" s="11"/>
      <c r="BB141" s="11"/>
    </row>
    <row r="142" spans="4:54">
      <c r="D142" s="11"/>
      <c r="E142" s="11"/>
      <c r="G142" s="80"/>
      <c r="H142" s="80"/>
      <c r="I142" s="80"/>
      <c r="J142" s="80"/>
      <c r="K142" s="93"/>
      <c r="Q142" s="11"/>
      <c r="R142" s="11"/>
      <c r="AU142" s="16"/>
      <c r="AV142" s="16"/>
      <c r="AY142" s="11"/>
      <c r="AZ142" s="11"/>
      <c r="BA142" s="11"/>
      <c r="BB142" s="11"/>
    </row>
    <row r="143" spans="4:54">
      <c r="D143" s="11"/>
      <c r="E143" s="11"/>
      <c r="G143" s="80"/>
      <c r="H143" s="80"/>
      <c r="I143" s="80"/>
      <c r="J143" s="80"/>
      <c r="K143" s="93"/>
      <c r="Q143" s="11"/>
      <c r="R143" s="11"/>
      <c r="AU143" s="16"/>
      <c r="AV143" s="16"/>
      <c r="AY143" s="11"/>
      <c r="AZ143" s="11"/>
      <c r="BA143" s="11"/>
      <c r="BB143" s="11"/>
    </row>
    <row r="144" spans="4:54">
      <c r="D144" s="11"/>
      <c r="E144" s="11"/>
      <c r="G144" s="80"/>
      <c r="H144" s="80"/>
      <c r="I144" s="80"/>
      <c r="J144" s="80"/>
      <c r="K144" s="93"/>
      <c r="Q144" s="11"/>
      <c r="R144" s="11"/>
      <c r="AU144" s="16"/>
      <c r="AV144" s="16"/>
      <c r="AY144" s="11"/>
      <c r="AZ144" s="11"/>
      <c r="BA144" s="11"/>
      <c r="BB144" s="11"/>
    </row>
    <row r="145" spans="4:54">
      <c r="D145" s="11"/>
      <c r="E145" s="11"/>
      <c r="G145" s="80"/>
      <c r="H145" s="80"/>
      <c r="I145" s="80"/>
      <c r="J145" s="80"/>
      <c r="K145" s="93"/>
      <c r="Q145" s="11"/>
      <c r="R145" s="11"/>
      <c r="AU145" s="16"/>
      <c r="AV145" s="16"/>
      <c r="AY145" s="11"/>
      <c r="AZ145" s="11"/>
      <c r="BA145" s="11"/>
      <c r="BB145" s="11"/>
    </row>
    <row r="146" spans="4:54">
      <c r="D146" s="11"/>
      <c r="E146" s="11"/>
      <c r="G146" s="80"/>
      <c r="H146" s="80"/>
      <c r="I146" s="80"/>
      <c r="J146" s="80"/>
      <c r="K146" s="93"/>
      <c r="Q146" s="11"/>
      <c r="R146" s="11"/>
      <c r="AU146" s="16"/>
      <c r="AV146" s="16"/>
      <c r="AY146" s="11"/>
      <c r="AZ146" s="11"/>
      <c r="BA146" s="11"/>
      <c r="BB146" s="11"/>
    </row>
    <row r="147" spans="4:54">
      <c r="D147" s="11"/>
      <c r="E147" s="11"/>
      <c r="G147" s="80"/>
      <c r="H147" s="80"/>
      <c r="I147" s="80"/>
      <c r="J147" s="80"/>
      <c r="K147" s="93"/>
      <c r="Q147" s="11"/>
      <c r="R147" s="11"/>
      <c r="AU147" s="16"/>
      <c r="AV147" s="16"/>
      <c r="AY147" s="11"/>
      <c r="AZ147" s="11"/>
      <c r="BA147" s="11"/>
      <c r="BB147" s="11"/>
    </row>
    <row r="148" spans="4:54">
      <c r="D148" s="11"/>
      <c r="E148" s="11"/>
      <c r="G148" s="80"/>
      <c r="H148" s="80"/>
      <c r="I148" s="80"/>
      <c r="J148" s="80"/>
      <c r="K148" s="93"/>
      <c r="Q148" s="11"/>
      <c r="R148" s="11"/>
      <c r="AU148" s="16"/>
      <c r="AV148" s="16"/>
      <c r="AY148" s="11"/>
      <c r="AZ148" s="11"/>
      <c r="BA148" s="11"/>
      <c r="BB148" s="11"/>
    </row>
    <row r="149" spans="4:54">
      <c r="D149" s="11"/>
      <c r="E149" s="11"/>
      <c r="G149" s="80"/>
      <c r="H149" s="80"/>
      <c r="I149" s="80"/>
      <c r="J149" s="80"/>
      <c r="K149" s="93"/>
      <c r="Q149" s="11"/>
      <c r="R149" s="11"/>
      <c r="AU149" s="16"/>
      <c r="AV149" s="16"/>
      <c r="AY149" s="11"/>
      <c r="AZ149" s="11"/>
      <c r="BA149" s="11"/>
      <c r="BB149" s="11"/>
    </row>
    <row r="150" spans="4:54">
      <c r="D150" s="11"/>
      <c r="E150" s="11"/>
      <c r="G150" s="80"/>
      <c r="H150" s="80"/>
      <c r="I150" s="80"/>
      <c r="J150" s="80"/>
      <c r="K150" s="93"/>
      <c r="Q150" s="11"/>
      <c r="R150" s="11"/>
      <c r="AU150" s="16"/>
      <c r="AV150" s="16"/>
      <c r="AY150" s="11"/>
      <c r="AZ150" s="11"/>
      <c r="BA150" s="11"/>
      <c r="BB150" s="11"/>
    </row>
    <row r="151" spans="4:54">
      <c r="D151" s="11"/>
      <c r="E151" s="11"/>
      <c r="G151" s="80"/>
      <c r="H151" s="80"/>
      <c r="I151" s="80"/>
      <c r="J151" s="80"/>
      <c r="K151" s="93"/>
      <c r="Q151" s="11"/>
      <c r="R151" s="11"/>
      <c r="AU151" s="16"/>
      <c r="AV151" s="16"/>
      <c r="AY151" s="11"/>
      <c r="AZ151" s="11"/>
      <c r="BA151" s="11"/>
      <c r="BB151" s="11"/>
    </row>
    <row r="152" spans="4:54">
      <c r="D152" s="11"/>
      <c r="E152" s="11"/>
      <c r="G152" s="80"/>
      <c r="H152" s="80"/>
      <c r="I152" s="80"/>
      <c r="J152" s="80"/>
      <c r="K152" s="93"/>
      <c r="Q152" s="11"/>
      <c r="R152" s="11"/>
      <c r="AU152" s="16"/>
      <c r="AV152" s="16"/>
      <c r="AY152" s="11"/>
      <c r="AZ152" s="11"/>
      <c r="BA152" s="11"/>
      <c r="BB152" s="11"/>
    </row>
    <row r="153" spans="4:54">
      <c r="D153" s="11"/>
      <c r="E153" s="11"/>
      <c r="G153" s="80"/>
      <c r="H153" s="80"/>
      <c r="I153" s="80"/>
      <c r="J153" s="80"/>
      <c r="K153" s="93"/>
      <c r="Q153" s="11"/>
      <c r="R153" s="11"/>
      <c r="AU153" s="16"/>
      <c r="AV153" s="16"/>
      <c r="AY153" s="11"/>
      <c r="AZ153" s="11"/>
      <c r="BA153" s="11"/>
      <c r="BB153" s="11"/>
    </row>
    <row r="154" spans="4:54">
      <c r="D154" s="11"/>
      <c r="E154" s="11"/>
      <c r="G154" s="80"/>
      <c r="H154" s="80"/>
      <c r="I154" s="80"/>
      <c r="J154" s="80"/>
      <c r="K154" s="93"/>
      <c r="Q154" s="11"/>
      <c r="R154" s="11"/>
      <c r="AU154" s="16"/>
      <c r="AV154" s="16"/>
      <c r="AY154" s="11"/>
      <c r="AZ154" s="11"/>
      <c r="BA154" s="11"/>
      <c r="BB154" s="11"/>
    </row>
    <row r="155" spans="4:54">
      <c r="D155" s="11"/>
      <c r="E155" s="11"/>
      <c r="G155" s="80"/>
      <c r="H155" s="80"/>
      <c r="I155" s="80"/>
      <c r="J155" s="80"/>
      <c r="K155" s="93"/>
      <c r="Q155" s="11"/>
      <c r="R155" s="11"/>
      <c r="AU155" s="16"/>
      <c r="AV155" s="16"/>
      <c r="AY155" s="11"/>
      <c r="AZ155" s="11"/>
      <c r="BA155" s="11"/>
      <c r="BB155" s="11"/>
    </row>
    <row r="156" spans="4:54">
      <c r="D156" s="11"/>
      <c r="E156" s="11"/>
      <c r="G156" s="80"/>
      <c r="H156" s="80"/>
      <c r="I156" s="80"/>
      <c r="J156" s="80"/>
      <c r="K156" s="93"/>
      <c r="Q156" s="11"/>
      <c r="R156" s="11"/>
      <c r="AU156" s="16"/>
      <c r="AV156" s="16"/>
      <c r="AY156" s="11"/>
      <c r="AZ156" s="11"/>
      <c r="BA156" s="11"/>
      <c r="BB156" s="11"/>
    </row>
    <row r="157" spans="4:54">
      <c r="D157" s="11"/>
      <c r="E157" s="11"/>
      <c r="G157" s="80"/>
      <c r="H157" s="80"/>
      <c r="I157" s="80"/>
      <c r="J157" s="80"/>
      <c r="K157" s="93"/>
      <c r="Q157" s="11"/>
      <c r="R157" s="11"/>
      <c r="AU157" s="16"/>
      <c r="AV157" s="16"/>
      <c r="AY157" s="11"/>
      <c r="AZ157" s="11"/>
      <c r="BA157" s="11"/>
      <c r="BB157" s="11"/>
    </row>
    <row r="158" spans="4:54">
      <c r="D158" s="11"/>
      <c r="E158" s="11"/>
      <c r="G158" s="80"/>
      <c r="H158" s="80"/>
      <c r="I158" s="80"/>
      <c r="J158" s="80"/>
      <c r="K158" s="93"/>
      <c r="Q158" s="11"/>
      <c r="R158" s="11"/>
      <c r="AU158" s="16"/>
      <c r="AV158" s="16"/>
      <c r="AY158" s="11"/>
      <c r="AZ158" s="11"/>
      <c r="BA158" s="11"/>
      <c r="BB158" s="11"/>
    </row>
    <row r="159" spans="4:54">
      <c r="D159" s="11"/>
      <c r="E159" s="11"/>
      <c r="G159" s="80"/>
      <c r="H159" s="80"/>
      <c r="I159" s="80"/>
      <c r="J159" s="80"/>
      <c r="K159" s="93"/>
      <c r="Q159" s="11"/>
      <c r="R159" s="11"/>
      <c r="AU159" s="16"/>
      <c r="AV159" s="16"/>
      <c r="AY159" s="11"/>
      <c r="AZ159" s="11"/>
      <c r="BA159" s="11"/>
      <c r="BB159" s="11"/>
    </row>
    <row r="160" spans="4:54">
      <c r="D160" s="11"/>
      <c r="E160" s="11"/>
      <c r="K160" s="93"/>
      <c r="L160" s="93"/>
      <c r="M160" s="93"/>
      <c r="N160" s="93"/>
      <c r="O160" s="93"/>
      <c r="P160" s="93"/>
      <c r="R160" s="11"/>
      <c r="AV160" s="16"/>
      <c r="AZ160" s="11"/>
      <c r="BA160" s="11"/>
      <c r="BB160" s="11"/>
    </row>
    <row r="161" spans="4:54">
      <c r="D161" s="11"/>
      <c r="E161" s="11"/>
      <c r="K161" s="93"/>
      <c r="L161" s="93"/>
      <c r="M161" s="93"/>
      <c r="N161" s="93"/>
      <c r="O161" s="93"/>
      <c r="P161" s="93"/>
      <c r="R161" s="11"/>
      <c r="AV161" s="16"/>
      <c r="AZ161" s="11"/>
      <c r="BA161" s="11"/>
      <c r="BB161" s="11"/>
    </row>
    <row r="162" spans="4:54">
      <c r="D162" s="11"/>
      <c r="E162" s="11"/>
      <c r="K162" s="93"/>
      <c r="L162" s="93"/>
      <c r="M162" s="93"/>
      <c r="N162" s="93"/>
      <c r="O162" s="93"/>
      <c r="P162" s="93"/>
      <c r="R162" s="11"/>
      <c r="AV162" s="16"/>
      <c r="AZ162" s="11"/>
      <c r="BA162" s="11"/>
      <c r="BB162" s="11"/>
    </row>
    <row r="163" spans="4:54">
      <c r="D163" s="11"/>
      <c r="E163" s="11"/>
      <c r="K163" s="93"/>
      <c r="L163" s="93"/>
      <c r="M163" s="93"/>
      <c r="N163" s="93"/>
      <c r="O163" s="93"/>
      <c r="P163" s="93"/>
      <c r="R163" s="11"/>
      <c r="AV163" s="16"/>
      <c r="AZ163" s="11"/>
      <c r="BA163" s="11"/>
      <c r="BB163" s="11"/>
    </row>
    <row r="164" spans="4:54">
      <c r="D164" s="11"/>
      <c r="E164" s="11"/>
      <c r="K164" s="93"/>
      <c r="L164" s="93"/>
      <c r="M164" s="93"/>
      <c r="N164" s="93"/>
      <c r="O164" s="93"/>
      <c r="P164" s="93"/>
      <c r="R164" s="11"/>
      <c r="AV164" s="16"/>
      <c r="AZ164" s="11"/>
      <c r="BA164" s="11"/>
      <c r="BB164" s="11"/>
    </row>
    <row r="165" spans="4:54">
      <c r="D165" s="11"/>
      <c r="E165" s="11"/>
      <c r="K165" s="93"/>
      <c r="L165" s="93"/>
      <c r="M165" s="93"/>
      <c r="N165" s="93"/>
      <c r="O165" s="93"/>
      <c r="P165" s="93"/>
      <c r="R165" s="11"/>
      <c r="AV165" s="16"/>
      <c r="AZ165" s="11"/>
      <c r="BA165" s="11"/>
      <c r="BB165" s="11"/>
    </row>
    <row r="166" spans="4:54">
      <c r="D166" s="11"/>
      <c r="E166" s="11"/>
      <c r="K166" s="93"/>
      <c r="L166" s="93"/>
      <c r="M166" s="93"/>
      <c r="N166" s="93"/>
      <c r="O166" s="93"/>
      <c r="P166" s="93"/>
      <c r="R166" s="11"/>
      <c r="AV166" s="16"/>
      <c r="AZ166" s="11"/>
      <c r="BA166" s="11"/>
      <c r="BB166" s="11"/>
    </row>
    <row r="167" spans="4:54">
      <c r="D167" s="11"/>
      <c r="E167" s="11"/>
      <c r="K167" s="93"/>
      <c r="L167" s="93"/>
      <c r="M167" s="93"/>
      <c r="N167" s="93"/>
      <c r="O167" s="93"/>
      <c r="P167" s="93"/>
      <c r="R167" s="11"/>
      <c r="AV167" s="16"/>
      <c r="AZ167" s="11"/>
      <c r="BA167" s="11"/>
      <c r="BB167" s="11"/>
    </row>
    <row r="168" spans="3:54">
      <c r="C168" s="10"/>
      <c r="D168" s="104"/>
      <c r="E168" s="11"/>
      <c r="T168" s="9"/>
      <c r="BB168" s="11"/>
    </row>
    <row r="169" spans="3:54">
      <c r="C169" s="10"/>
      <c r="D169" s="104"/>
      <c r="E169" s="11"/>
      <c r="T169" s="9"/>
      <c r="BB169" s="11"/>
    </row>
    <row r="170" spans="3:54">
      <c r="C170" s="10"/>
      <c r="D170" s="104"/>
      <c r="E170" s="11"/>
      <c r="T170" s="9"/>
      <c r="BB170" s="11"/>
    </row>
    <row r="171" spans="3:54">
      <c r="C171" s="10"/>
      <c r="D171" s="104"/>
      <c r="E171" s="11"/>
      <c r="T171" s="9"/>
      <c r="BB171" s="11"/>
    </row>
  </sheetData>
  <mergeCells count="1">
    <mergeCell ref="O1:AV1"/>
  </mergeCells>
  <conditionalFormatting sqref="B2">
    <cfRule type="duplicateValues" dxfId="0" priority="5"/>
    <cfRule type="duplicateValues" dxfId="0" priority="6"/>
    <cfRule type="duplicateValues" dxfId="0" priority="4"/>
    <cfRule type="duplicateValues" dxfId="0" priority="1"/>
    <cfRule type="duplicateValues" dxfId="0" priority="2"/>
    <cfRule type="duplicateValues" dxfId="0" priority="3"/>
  </conditionalFormatting>
  <conditionalFormatting sqref="C116:C119">
    <cfRule type="duplicateValues" dxfId="0" priority="22"/>
  </conditionalFormatting>
  <conditionalFormatting sqref="C168:C1048576">
    <cfRule type="duplicateValues" dxfId="0" priority="7"/>
  </conditionalFormatting>
  <conditionalFormatting sqref="C160:C1048576 C2:C119">
    <cfRule type="duplicateValues" dxfId="0" priority="20"/>
    <cfRule type="duplicateValues" dxfId="0" priority="21"/>
  </conditionalFormatting>
  <conditionalFormatting sqref="C172:C1048576 C2:C119">
    <cfRule type="duplicateValues" dxfId="0" priority="19"/>
    <cfRule type="duplicateValues" dxfId="0" priority="16"/>
    <cfRule type="duplicateValues" dxfId="0" priority="17"/>
    <cfRule type="duplicateValues" dxfId="0" priority="9"/>
    <cfRule type="duplicateValues" dxfId="0" priority="10"/>
    <cfRule type="duplicateValues" dxfId="0" priority="11"/>
  </conditionalFormatting>
  <conditionalFormatting sqref="C168:C1048576 C2:C119">
    <cfRule type="duplicateValues" dxfId="0" priority="8"/>
  </conditionalFormatting>
  <conditionalFormatting sqref="X3:X40 X42:X115">
    <cfRule type="cellIs" dxfId="1" priority="23" operator="greaterThan">
      <formula>0</formula>
    </cfRule>
  </conditionalFormatting>
  <conditionalFormatting sqref="C172:C1048576 C116:C119">
    <cfRule type="duplicateValues" dxfId="0" priority="15"/>
  </conditionalFormatting>
  <conditionalFormatting sqref="AL117:AM118 AJ119:AK119 AK120:AL120 AL172:AM1048576 AK168:AL171 AI160:AJ167 AH121:AI159">
    <cfRule type="cellIs" dxfId="2" priority="24" stopIfTrue="1" operator="greaterThan">
      <formula>0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Daisy Wu</dc:creator>
  <cp:lastModifiedBy>茹妞</cp:lastModifiedBy>
  <dcterms:created xsi:type="dcterms:W3CDTF">2017-06-02T05:36:00Z</dcterms:created>
  <dcterms:modified xsi:type="dcterms:W3CDTF">2021-08-09T07:28:21Z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2052-11.1.0.10388</vt:lpwstr>
  </property>
  <property fmtid="{D5CDD505-2E9C-101B-9397-08002B2CF9AE}" pid="3" name="ICV">
    <vt:lpwstr>B4A9D67775704355AB4E9947808564A2</vt:lpwstr>
  </property>
</Properties>
</file>