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<sst xmlns="http://schemas.openxmlformats.org/spreadsheetml/2006/main" count="33" uniqueCount="30">
  <si>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 xml:space="preserve">网络科技公司通用薪资表格式模板 </t>
  </si>
  <si>
    <t>序号</t>
  </si>
  <si>
    <t>姓名</t>
  </si>
  <si>
    <t>应发工资</t>
  </si>
  <si>
    <t>其它应发</t>
  </si>
  <si>
    <t>工资合计</t>
  </si>
  <si>
    <t>其它应扣</t>
  </si>
  <si>
    <t>代扣代缴</t>
  </si>
  <si>
    <t>应计个税工资</t>
  </si>
  <si>
    <t>应扣个税</t>
  </si>
  <si>
    <t>实发工资</t>
  </si>
  <si>
    <t>手机号</t>
  </si>
  <si>
    <t>基本工资</t>
  </si>
  <si>
    <t>加班工资</t>
  </si>
  <si>
    <t>补贴</t>
  </si>
  <si>
    <t>绩效</t>
  </si>
  <si>
    <t>小计</t>
  </si>
  <si>
    <t>全勤奖</t>
  </si>
  <si>
    <t>加班补贴</t>
  </si>
  <si>
    <t>缺勤扣款</t>
  </si>
  <si>
    <t>请假扣款</t>
  </si>
  <si>
    <t>迟到扣款</t>
  </si>
  <si>
    <t>养老保险</t>
  </si>
  <si>
    <t>医疗保险</t>
  </si>
  <si>
    <t>失业保险</t>
  </si>
  <si>
    <t>工伤保险</t>
  </si>
  <si>
    <t>生育保险</t>
  </si>
  <si>
    <t>住房公积金</t>
  </si>
  <si>
    <t>张三</t>
  </si>
  <si>
    <t>李四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</si>
</sst>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8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workbookViewId="0">
      <selection activeCell="A1" sqref="A1:Z10"/>
    </sheetView>
  </sheetViews>
  <sheetFormatPr defaultColWidth="9" defaultRowHeight="13.5"/>
  <sheetData>
    <row r="1" ht="26.25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 t="s">
        <v>4</v>
      </c>
      <c r="I2" s="2"/>
      <c r="J2" s="2"/>
      <c r="K2" s="3" t="s">
        <v>5</v>
      </c>
      <c r="L2" s="2" t="s">
        <v>6</v>
      </c>
      <c r="M2" s="2"/>
      <c r="N2" s="2"/>
      <c r="O2" s="2"/>
      <c r="P2" s="2" t="s">
        <v>7</v>
      </c>
      <c r="Q2" s="2"/>
      <c r="R2" s="2"/>
      <c r="S2" s="2"/>
      <c r="T2" s="2"/>
      <c r="U2" s="2"/>
      <c r="V2" s="2"/>
      <c r="W2" s="6" t="s">
        <v>8</v>
      </c>
      <c r="X2" s="6" t="s">
        <v>9</v>
      </c>
      <c r="Y2" s="10" t="s">
        <v>10</v>
      </c>
      <c r="Z2" s="6" t="s">
        <v>11</v>
      </c>
    </row>
    <row r="3" ht="27" spans="1:26">
      <c r="A3" s="2"/>
      <c r="B3" s="2"/>
      <c r="C3" s="2" t="s">
        <v>12</v>
      </c>
      <c r="D3" s="2" t="s">
        <v>13</v>
      </c>
      <c r="E3" s="2" t="s">
        <v>14</v>
      </c>
      <c r="F3" s="2" t="s">
        <v>15</v>
      </c>
      <c r="G3" s="3" t="s">
        <v>16</v>
      </c>
      <c r="H3" s="2" t="s">
        <v>17</v>
      </c>
      <c r="I3" s="2" t="s">
        <v>18</v>
      </c>
      <c r="J3" s="3" t="s">
        <v>16</v>
      </c>
      <c r="K3" s="3"/>
      <c r="L3" s="2" t="s">
        <v>19</v>
      </c>
      <c r="M3" s="2" t="s">
        <v>20</v>
      </c>
      <c r="N3" s="2" t="s">
        <v>21</v>
      </c>
      <c r="O3" s="3" t="s">
        <v>16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3" t="s">
        <v>16</v>
      </c>
      <c r="W3" s="7"/>
      <c r="X3" s="7"/>
      <c r="Y3" s="11"/>
      <c r="Z3" s="7"/>
    </row>
    <row r="4" spans="1:26">
      <c r="A4" s="4">
        <v>1</v>
      </c>
      <c r="B4" s="5" t="s">
        <v>28</v>
      </c>
      <c r="C4" s="5">
        <v>2130</v>
      </c>
      <c r="D4" s="5">
        <v>800</v>
      </c>
      <c r="E4" s="5">
        <v>200</v>
      </c>
      <c r="F4" s="5">
        <v>1300</v>
      </c>
      <c r="G4" s="5">
        <f>C4+D4+E4+F4</f>
        <v>4430</v>
      </c>
      <c r="H4" s="5">
        <v>200</v>
      </c>
      <c r="I4" s="5">
        <v>180</v>
      </c>
      <c r="J4" s="5">
        <f>H4+I4</f>
        <v>380</v>
      </c>
      <c r="K4" s="5">
        <f>J4+G4</f>
        <v>4810</v>
      </c>
      <c r="L4" s="5">
        <v>0</v>
      </c>
      <c r="M4" s="5">
        <v>0</v>
      </c>
      <c r="N4" s="5">
        <v>0</v>
      </c>
      <c r="O4" s="5">
        <f>L4+M4+N4</f>
        <v>0</v>
      </c>
      <c r="P4" s="5">
        <v>170.4</v>
      </c>
      <c r="Q4" s="5">
        <v>42.6</v>
      </c>
      <c r="R4" s="5">
        <v>10.65</v>
      </c>
      <c r="S4" s="5">
        <v>10.65</v>
      </c>
      <c r="T4" s="5">
        <v>17.04</v>
      </c>
      <c r="U4" s="5">
        <v>106.5</v>
      </c>
      <c r="V4" s="5">
        <f>P4+Q4+R4+S4+T4+U4</f>
        <v>357.84</v>
      </c>
      <c r="W4" s="5">
        <f>K4-O4-V4-3500</f>
        <v>952.16</v>
      </c>
      <c r="X4" s="8">
        <f>ROUND(MAX((K4-O4-V4-3500)*{0.03,0.1,0.2,0.25,0.3,0.35,0.45}-{0,105,555,1005,2755,5505,13505},0),2)</f>
        <v>28.56</v>
      </c>
      <c r="Y4" s="5">
        <f>K4-O4-V4-X4</f>
        <v>4423.6</v>
      </c>
      <c r="Z4" s="5"/>
    </row>
    <row r="5" spans="1:26">
      <c r="A5" s="4">
        <v>2</v>
      </c>
      <c r="B5" s="5" t="s">
        <v>29</v>
      </c>
      <c r="C5" s="5">
        <v>2500</v>
      </c>
      <c r="D5" s="5">
        <v>1000</v>
      </c>
      <c r="E5" s="5">
        <v>200</v>
      </c>
      <c r="F5" s="5">
        <v>400</v>
      </c>
      <c r="G5" s="5">
        <f>C5+D5+E5+F5</f>
        <v>4100</v>
      </c>
      <c r="H5" s="5">
        <v>100</v>
      </c>
      <c r="I5" s="5">
        <v>180</v>
      </c>
      <c r="J5" s="5">
        <f>H5+I5</f>
        <v>280</v>
      </c>
      <c r="K5" s="5">
        <f>J5+G5</f>
        <v>4380</v>
      </c>
      <c r="L5" s="5">
        <v>0</v>
      </c>
      <c r="M5" s="5">
        <v>0</v>
      </c>
      <c r="N5" s="5">
        <v>0</v>
      </c>
      <c r="O5" s="5">
        <f>L5+M5+N5</f>
        <v>0</v>
      </c>
      <c r="P5" s="5">
        <v>170.4</v>
      </c>
      <c r="Q5" s="5">
        <v>42.6</v>
      </c>
      <c r="R5" s="5">
        <v>10.65</v>
      </c>
      <c r="S5" s="5">
        <v>10.65</v>
      </c>
      <c r="T5" s="5">
        <v>17.04</v>
      </c>
      <c r="U5" s="5">
        <v>106.5</v>
      </c>
      <c r="V5" s="5">
        <f>P5+Q5+R5+S5+T5+U5</f>
        <v>357.84</v>
      </c>
      <c r="W5" s="5">
        <f>K5-O5-V5-3500</f>
        <v>522.16</v>
      </c>
      <c r="X5" s="9">
        <f>ROUND(MAX((K5-O5-V5-3500)*{0.03,0.1,0.2,0.25,0.3,0.35,0.45}-{0,105,555,1005,2755,5505,13505},0),2)</f>
        <v>15.66</v>
      </c>
      <c r="Y5" s="5">
        <f>K5-O5-V5-X5</f>
        <v>4006.5</v>
      </c>
      <c r="Z5" s="5"/>
    </row>
    <row r="6" spans="1:26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</sheetData>
  <mergeCells count="12">
    <mergeCell ref="A1:Z1"/>
    <mergeCell ref="C2:G2"/>
    <mergeCell ref="H2:J2"/>
    <mergeCell ref="L2:O2"/>
    <mergeCell ref="P2:U2"/>
    <mergeCell ref="A2:A3"/>
    <mergeCell ref="B2:B3"/>
    <mergeCell ref="K2:K3"/>
    <mergeCell ref="W2:W3"/>
    <mergeCell ref="X2:X3"/>
    <mergeCell ref="Y2:Y3"/>
    <mergeCell ref="Z2:Z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2021-07-29T06:13:38Z</dcterms:created>
  <dcterms:modified xsi:type="dcterms:W3CDTF">2021-07-29T06:13:49Z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5E8084602C3442618A492884859DD396</vt:lpwstr>
  </property>
  <property fmtid="{D5CDD505-2E9C-101B-9397-08002B2CF9AE}" pid="3" name="KSOProductBuildVer">
    <vt:lpwstr>2052-11.1.0.10667</vt:lpwstr>
  </property>
</Properties>
</file>