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<sst xmlns="http://schemas.openxmlformats.org/spreadsheetml/2006/main" count="17" uniqueCount="17">
  <si>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 xml:space="preserve">最简单工资表模板_含社保个税公式 </t>
  </si>
  <si>
    <t>姓   名</t>
  </si>
  <si>
    <t>薪资</t>
  </si>
  <si>
    <t>补贴</t>
  </si>
  <si>
    <t>工资代扣</t>
  </si>
  <si>
    <t>应发工资</t>
  </si>
  <si>
    <t>个税</t>
  </si>
  <si>
    <t>上月尾差转入</t>
  </si>
  <si>
    <t>尾差转下月</t>
  </si>
  <si>
    <t>实发薪资</t>
  </si>
  <si>
    <t>手机号</t>
  </si>
  <si>
    <t>养老金8%</t>
  </si>
  <si>
    <t>医疗金2%</t>
  </si>
  <si>
    <t>失业金0.5%</t>
  </si>
  <si>
    <t>公积金7%</t>
  </si>
  <si>
    <t>小计</t>
  </si>
  <si>
    <t>李天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</si>
</sst>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43" fontId="2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vertical="center"/>
    </xf>
    <xf numFmtId="43" fontId="2" fillId="0" borderId="5" xfId="0" applyNumberFormat="1" applyFont="1" applyFill="1" applyBorder="1" applyAlignment="1">
      <alignment horizontal="center" vertical="center"/>
    </xf>
    <xf numFmtId="43" fontId="2" fillId="0" borderId="8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" sqref="A1:N10"/>
    </sheetView>
  </sheetViews>
  <sheetFormatPr defaultColWidth="9" defaultRowHeight="13.5"/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5"/>
      <c r="I2" s="2" t="s">
        <v>5</v>
      </c>
      <c r="J2" s="18" t="s">
        <v>6</v>
      </c>
      <c r="K2" s="19" t="s">
        <v>7</v>
      </c>
      <c r="L2" s="19" t="s">
        <v>8</v>
      </c>
      <c r="M2" s="2" t="s">
        <v>9</v>
      </c>
      <c r="N2" s="20" t="s">
        <v>10</v>
      </c>
    </row>
    <row r="3" spans="1:14">
      <c r="A3" s="6"/>
      <c r="B3" s="6"/>
      <c r="C3" s="6"/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6"/>
      <c r="J3" s="21"/>
      <c r="K3" s="22"/>
      <c r="L3" s="22"/>
      <c r="M3" s="6"/>
      <c r="N3" s="6"/>
    </row>
    <row r="4" spans="1:14">
      <c r="A4" s="8" t="s">
        <v>16</v>
      </c>
      <c r="B4" s="8">
        <v>8000</v>
      </c>
      <c r="C4" s="8">
        <v>500</v>
      </c>
      <c r="D4" s="9">
        <f>B4*0.08</f>
        <v>640</v>
      </c>
      <c r="E4" s="9">
        <f>B4*0.02</f>
        <v>160</v>
      </c>
      <c r="F4" s="9">
        <f>B4*0.005</f>
        <v>40</v>
      </c>
      <c r="G4" s="10">
        <f>B4*0.07</f>
        <v>560</v>
      </c>
      <c r="H4" s="11">
        <f>D4+E4+F4+G4</f>
        <v>1400</v>
      </c>
      <c r="I4" s="23">
        <f>B4+C4-H4</f>
        <v>7100</v>
      </c>
      <c r="J4" s="24">
        <f>ROUND(MAX((I4-3500)*{0.03,0.1,0.2,0.25,0.3,0.35,0.45}-{0,105,555,1005,2755,5505,13505},0),2)</f>
        <v>255</v>
      </c>
      <c r="K4" s="25"/>
      <c r="L4" s="25"/>
      <c r="M4" s="23">
        <f>I4-J4</f>
        <v>6845</v>
      </c>
      <c r="N4" s="8"/>
    </row>
    <row r="5" spans="1:14">
      <c r="A5" s="12"/>
      <c r="B5" s="12"/>
      <c r="C5" s="13"/>
      <c r="D5" s="14"/>
      <c r="E5" s="14"/>
      <c r="F5" s="14"/>
      <c r="G5" s="15"/>
      <c r="H5" s="14"/>
      <c r="I5" s="12"/>
      <c r="J5" s="26"/>
      <c r="K5" s="13"/>
      <c r="L5" s="13"/>
      <c r="M5" s="27"/>
      <c r="N5" s="12"/>
    </row>
    <row r="6" spans="1:14">
      <c r="A6" s="12"/>
      <c r="B6" s="12"/>
      <c r="C6" s="13"/>
      <c r="D6" s="14"/>
      <c r="E6" s="14"/>
      <c r="F6" s="14"/>
      <c r="G6" s="14"/>
      <c r="H6" s="14"/>
      <c r="I6" s="12"/>
      <c r="J6" s="26"/>
      <c r="K6" s="13"/>
      <c r="L6" s="13"/>
      <c r="M6" s="27"/>
      <c r="N6" s="28"/>
    </row>
    <row r="7" spans="1:14">
      <c r="A7" s="12"/>
      <c r="B7" s="12"/>
      <c r="C7" s="13"/>
      <c r="D7" s="14"/>
      <c r="E7" s="14"/>
      <c r="F7" s="14"/>
      <c r="G7" s="15"/>
      <c r="H7" s="14"/>
      <c r="I7" s="12"/>
      <c r="J7" s="26"/>
      <c r="K7" s="13"/>
      <c r="L7" s="13"/>
      <c r="M7" s="27"/>
      <c r="N7" s="14"/>
    </row>
    <row r="8" spans="1:14">
      <c r="A8" s="16"/>
      <c r="B8" s="12"/>
      <c r="C8" s="12"/>
      <c r="D8" s="14"/>
      <c r="E8" s="14"/>
      <c r="F8" s="14"/>
      <c r="G8" s="15"/>
      <c r="H8" s="15"/>
      <c r="I8" s="29"/>
      <c r="J8" s="26"/>
      <c r="K8" s="30"/>
      <c r="L8" s="13"/>
      <c r="M8" s="31"/>
      <c r="N8" s="14"/>
    </row>
    <row r="9" spans="1:14">
      <c r="A9" s="16"/>
      <c r="B9" s="12"/>
      <c r="C9" s="12"/>
      <c r="D9" s="14"/>
      <c r="E9" s="14"/>
      <c r="F9" s="14"/>
      <c r="G9" s="17"/>
      <c r="H9" s="17"/>
      <c r="I9" s="32"/>
      <c r="J9" s="26"/>
      <c r="K9" s="33"/>
      <c r="L9" s="13"/>
      <c r="M9" s="31"/>
      <c r="N9" s="14"/>
    </row>
    <row r="10" spans="1:14">
      <c r="A10" s="16"/>
      <c r="B10" s="12"/>
      <c r="C10" s="12"/>
      <c r="D10" s="14"/>
      <c r="E10" s="14"/>
      <c r="F10" s="14"/>
      <c r="G10" s="15"/>
      <c r="H10" s="17"/>
      <c r="I10" s="29"/>
      <c r="J10" s="26"/>
      <c r="K10" s="30"/>
      <c r="L10" s="13"/>
      <c r="M10" s="31"/>
      <c r="N10" s="14"/>
    </row>
  </sheetData>
  <mergeCells count="11">
    <mergeCell ref="A1:N1"/>
    <mergeCell ref="D2:H2"/>
    <mergeCell ref="A2:A3"/>
    <mergeCell ref="B2:B3"/>
    <mergeCell ref="C2:C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2021-07-29T06:16:37Z</dcterms:created>
  <dcterms:modified xsi:type="dcterms:W3CDTF">2021-07-29T06:16:42Z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0648C420D9474C8FB75E4C014E1657FD</vt:lpwstr>
  </property>
  <property fmtid="{D5CDD505-2E9C-101B-9397-08002B2CF9AE}" pid="3" name="KSOProductBuildVer">
    <vt:lpwstr>2052-11.1.0.10667</vt:lpwstr>
  </property>
</Properties>
</file>