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<sst xmlns="http://schemas.openxmlformats.org/spreadsheetml/2006/main" count="50" uniqueCount="50">
  <si>
    <t>年会费用预算表</t>
  </si>
  <si>
    <t>消费项目</t>
  </si>
  <si>
    <t>明细</t>
  </si>
  <si>
    <t>规格</t>
  </si>
  <si>
    <t>单价</t>
  </si>
  <si>
    <t>数量/桌/盒</t>
  </si>
  <si>
    <t>总计</t>
  </si>
  <si>
    <t>小计</t>
  </si>
  <si>
    <t>年会总预算</t>
  </si>
  <si>
    <t>年会晚宴</t>
  </si>
  <si>
    <t>XXXX中餐</t>
  </si>
  <si>
    <t>28个菜</t>
  </si>
  <si>
    <t>实际消费</t>
  </si>
  <si>
    <t>小吃饮料类</t>
  </si>
  <si>
    <t>水果</t>
  </si>
  <si>
    <t>30斤苹果30斤橘子30斤XX</t>
  </si>
  <si>
    <t>是否超预算</t>
  </si>
  <si>
    <t>零食</t>
  </si>
  <si>
    <t>核桃，花生，糕点，小吃</t>
  </si>
  <si>
    <t>剩余资金</t>
  </si>
  <si>
    <t>白酒</t>
  </si>
  <si>
    <t>XXXX</t>
  </si>
  <si>
    <t>饮料</t>
  </si>
  <si>
    <t>王老吉</t>
  </si>
  <si>
    <t>现场布置</t>
  </si>
  <si>
    <t>舞台背景</t>
  </si>
  <si>
    <t>灯光师</t>
  </si>
  <si>
    <t>展板</t>
  </si>
  <si>
    <t>横幅</t>
  </si>
  <si>
    <t>KT版</t>
  </si>
  <si>
    <t>签到板</t>
  </si>
  <si>
    <t>易拉宝</t>
  </si>
  <si>
    <t>桌牌</t>
  </si>
  <si>
    <t>其他</t>
  </si>
  <si>
    <t>奖金</t>
  </si>
  <si>
    <t>优秀员工+证书</t>
  </si>
  <si>
    <t>关于年会费用预算的其他说明：</t>
  </si>
  <si>
    <t>游戏奖励活动</t>
  </si>
  <si>
    <t>1、关于酒店，周边价格普遍在600-1200，选的酒店价格属于中等偏下。
2、奖金方面可以协调
3、</t>
  </si>
  <si>
    <t>优秀领导奖+证书</t>
  </si>
  <si>
    <t>表演活动</t>
  </si>
  <si>
    <t>服装</t>
  </si>
  <si>
    <t>道具</t>
  </si>
  <si>
    <t>美妆师</t>
  </si>
  <si>
    <t>租车</t>
  </si>
  <si>
    <t>3辆大巴</t>
  </si>
  <si>
    <t>场地</t>
  </si>
  <si>
    <t>XXX大酒店</t>
  </si>
  <si>
    <t>其他费用</t>
  </si>
  <si>
    <t>各项杂费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</si>
</sst>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0"/>
      <color theme="1"/>
      <name val="黑体"/>
      <charset val="134"/>
    </font>
    <font>
      <b/>
      <sz val="20"/>
      <color theme="1"/>
      <name val="黑体"/>
      <charset val="134"/>
    </font>
    <font>
      <sz val="10"/>
      <color theme="0"/>
      <name val="黑体"/>
      <charset val="134"/>
    </font>
    <font>
      <sz val="9"/>
      <color theme="0"/>
      <name val="黑体"/>
      <charset val="134"/>
    </font>
    <font>
      <sz val="9"/>
      <color theme="1"/>
      <name val="黑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17" applyNumberFormat="0" applyAlignment="0" applyProtection="0">
      <alignment vertical="center"/>
    </xf>
    <xf numFmtId="0" fontId="19" fillId="13" borderId="13" applyNumberFormat="0" applyAlignment="0" applyProtection="0">
      <alignment vertical="center"/>
    </xf>
    <xf numFmtId="0" fontId="20" fillId="14" borderId="1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黑体" panose="02010609060101010101" pitchFamily="49" charset="-122"/>
                    <a:ea typeface="黑体" panose="02010609060101010101" pitchFamily="49" charset="-122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Sheet1!$I$2:$I$3</c:f>
              <c:strCache>
                <c:ptCount val="2"/>
                <c:pt idx="0">
                  <c:v>年会总预算</c:v>
                </c:pt>
                <c:pt idx="1">
                  <c:v>实际消费</c:v>
                </c:pt>
              </c:strCache>
            </c:strRef>
          </c:cat>
          <c:val>
            <c:numRef>
              <c:f>Sheet1!$J$2:$J$3</c:f>
              <c:numCache>
                <c:formatCode>General</c:formatCode>
                <c:ptCount val="2"/>
                <c:pt idx="0">
                  <c:v>195509</c:v>
                </c:pt>
                <c:pt idx="1">
                  <c:v>260000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4687536"/>
        <c:axId val="163300872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Sheet1!$I$2:$I$3</c15:sqref>
                        </c15:formulaRef>
                      </c:ext>
                    </c:extLst>
                    <c:strCache>
                      <c:ptCount val="2"/>
                      <c:pt idx="0">
                        <c:v>年会总预算</c:v>
                      </c:pt>
                      <c:pt idx="1">
                        <c:v>实际消费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Sheet1!$K$2:$K$3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</c15:ser>
            </c15:filteredBarSeries>
          </c:ext>
        </c:extLst>
      </c:barChart>
      <c:catAx>
        <c:axId val="163468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pitchFamily="49" charset="-122"/>
                <a:ea typeface="黑体" panose="02010609060101010101" pitchFamily="49" charset="-122"/>
                <a:cs typeface="+mn-cs"/>
              </a:defRPr>
            </a:pPr>
          </a:p>
        </c:txPr>
        <c:crossAx val="1633008720"/>
        <c:crosses val="autoZero"/>
        <c:auto val="1"/>
        <c:lblAlgn val="ctr"/>
        <c:lblOffset val="100"/>
        <c:noMultiLvlLbl val="0"/>
      </c:catAx>
      <c:valAx>
        <c:axId val="163300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pitchFamily="49" charset="-122"/>
                <a:ea typeface="黑体" panose="02010609060101010101" pitchFamily="49" charset="-122"/>
                <a:cs typeface="+mn-cs"/>
              </a:defRPr>
            </a:pPr>
          </a:p>
        </c:txPr>
        <c:crossAx val="1634687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 sz="900">
          <a:latin typeface="黑体" panose="02010609060101010101" pitchFamily="49" charset="-122"/>
          <a:ea typeface="黑体" panose="02010609060101010101" pitchFamily="49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0</xdr:colOff>
      <xdr:row>5</xdr:row>
      <xdr:rowOff>97631</xdr:rowOff>
    </xdr:from>
    <xdr:to>
      <xdr:col>10</xdr:col>
      <xdr:colOff>585787</xdr:colOff>
      <xdr:row>15</xdr:row>
      <xdr:rowOff>190500</xdr:rowOff>
    </xdr:to>
    <xdr:graphicFrame>
      <xdr:nvGraphicFramePr>
        <xdr:cNvPr id="2" name="图表 1"/>
        <xdr:cNvGraphicFramePr/>
      </xdr:nvGraphicFramePr>
      <xdr:xfrm>
        <a:off x="6957695" y="1588770"/>
        <a:ext cx="2481580" cy="262699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showGridLines="0" tabSelected="1" zoomScale="85" zoomScaleNormal="85" workbookViewId="0">
      <selection activeCell="O14" sqref="O14"/>
    </sheetView>
  </sheetViews>
  <sheetFormatPr defaultColWidth="9" defaultRowHeight="24" customHeight="1"/>
  <cols>
    <col min="1" max="1" width="11.3333333333333" style="1" customWidth="1"/>
    <col min="2" max="2" width="14.8833333333333" style="1" customWidth="1"/>
    <col min="3" max="3" width="22.2166666666667" style="1" customWidth="1"/>
    <col min="4" max="4" width="9" style="1" customWidth="1"/>
    <col min="5" max="5" width="11.3333333333333" style="1" customWidth="1"/>
    <col min="6" max="6" width="9.88333333333333" style="1" customWidth="1"/>
    <col min="7" max="7" width="11.2166666666667" style="2" customWidth="1"/>
    <col min="8" max="8" width="1.44166666666667" customWidth="1"/>
    <col min="9" max="9" width="15.8833333333333" customWidth="1"/>
  </cols>
  <sheetData>
    <row r="1" ht="33.6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I2" s="4" t="s">
        <v>8</v>
      </c>
      <c r="J2" s="9">
        <f>SUM(G3:G25)</f>
        <v>195509</v>
      </c>
      <c r="K2" s="9"/>
    </row>
    <row r="3" ht="19.95" customHeight="1" spans="1:11">
      <c r="A3" s="5" t="s">
        <v>9</v>
      </c>
      <c r="B3" s="5" t="s">
        <v>10</v>
      </c>
      <c r="C3" s="5" t="s">
        <v>11</v>
      </c>
      <c r="D3" s="5">
        <v>660</v>
      </c>
      <c r="E3" s="5">
        <v>24</v>
      </c>
      <c r="F3" s="5">
        <f>D3*E3</f>
        <v>15840</v>
      </c>
      <c r="G3" s="6">
        <v>9</v>
      </c>
      <c r="I3" s="4" t="s">
        <v>12</v>
      </c>
      <c r="J3" s="9">
        <v>260000</v>
      </c>
      <c r="K3" s="9"/>
    </row>
    <row r="4" ht="19.95" customHeight="1" spans="1:11">
      <c r="A4" s="5" t="s">
        <v>13</v>
      </c>
      <c r="B4" s="5" t="s">
        <v>14</v>
      </c>
      <c r="C4" s="5" t="s">
        <v>15</v>
      </c>
      <c r="D4" s="5"/>
      <c r="E4" s="5"/>
      <c r="F4" s="5">
        <v>2000</v>
      </c>
      <c r="G4" s="7"/>
      <c r="I4" s="4" t="s">
        <v>16</v>
      </c>
      <c r="J4" s="9" t="str">
        <f>IF(J2&gt;=J3,"是","否")</f>
        <v>否</v>
      </c>
      <c r="K4" s="9"/>
    </row>
    <row r="5" ht="19.95" customHeight="1" spans="1:11">
      <c r="A5" s="5"/>
      <c r="B5" s="5" t="s">
        <v>17</v>
      </c>
      <c r="C5" s="5" t="s">
        <v>18</v>
      </c>
      <c r="D5" s="5"/>
      <c r="E5" s="5"/>
      <c r="F5" s="5">
        <v>2500</v>
      </c>
      <c r="G5" s="7"/>
      <c r="I5" s="4" t="s">
        <v>19</v>
      </c>
      <c r="J5" s="9">
        <f>J3-J2</f>
        <v>64491</v>
      </c>
      <c r="K5" s="9"/>
    </row>
    <row r="6" ht="19.95" customHeight="1" spans="1:11">
      <c r="A6" s="5"/>
      <c r="B6" s="5" t="s">
        <v>20</v>
      </c>
      <c r="C6" s="5" t="s">
        <v>21</v>
      </c>
      <c r="D6" s="5">
        <v>240</v>
      </c>
      <c r="E6" s="5">
        <v>25</v>
      </c>
      <c r="F6" s="5">
        <f>D6*E6</f>
        <v>6000</v>
      </c>
      <c r="G6" s="7"/>
      <c r="I6" s="10"/>
      <c r="J6" s="11"/>
      <c r="K6" s="12"/>
    </row>
    <row r="7" ht="19.95" customHeight="1" spans="1:11">
      <c r="A7" s="5"/>
      <c r="B7" s="5" t="s">
        <v>22</v>
      </c>
      <c r="C7" s="5" t="s">
        <v>23</v>
      </c>
      <c r="D7" s="5">
        <v>60</v>
      </c>
      <c r="E7" s="5">
        <v>25</v>
      </c>
      <c r="F7" s="5">
        <f t="shared" ref="F7:F24" si="0">D7*E7</f>
        <v>1500</v>
      </c>
      <c r="G7" s="8"/>
      <c r="I7" s="13"/>
      <c r="J7" s="14"/>
      <c r="K7" s="15"/>
    </row>
    <row r="8" ht="19.95" customHeight="1" spans="1:11">
      <c r="A8" s="5" t="s">
        <v>24</v>
      </c>
      <c r="B8" s="5" t="s">
        <v>25</v>
      </c>
      <c r="C8" s="5"/>
      <c r="D8" s="5">
        <v>2000</v>
      </c>
      <c r="E8" s="5">
        <v>1</v>
      </c>
      <c r="F8" s="5">
        <f t="shared" si="0"/>
        <v>2000</v>
      </c>
      <c r="G8" s="6">
        <f>SUM(F8:F16)</f>
        <v>9200</v>
      </c>
      <c r="I8" s="13"/>
      <c r="J8" s="14"/>
      <c r="K8" s="15"/>
    </row>
    <row r="9" ht="19.95" customHeight="1" spans="1:11">
      <c r="A9" s="5"/>
      <c r="B9" s="5" t="s">
        <v>26</v>
      </c>
      <c r="C9" s="5"/>
      <c r="D9" s="5">
        <v>500</v>
      </c>
      <c r="E9" s="5">
        <v>2</v>
      </c>
      <c r="F9" s="5">
        <f t="shared" si="0"/>
        <v>1000</v>
      </c>
      <c r="G9" s="7"/>
      <c r="I9" s="13"/>
      <c r="J9" s="14"/>
      <c r="K9" s="15"/>
    </row>
    <row r="10" ht="19.95" customHeight="1" spans="1:11">
      <c r="A10" s="5"/>
      <c r="B10" s="5" t="s">
        <v>27</v>
      </c>
      <c r="C10" s="5"/>
      <c r="D10" s="5">
        <v>1000</v>
      </c>
      <c r="E10" s="5">
        <v>2</v>
      </c>
      <c r="F10" s="5">
        <f t="shared" si="0"/>
        <v>2000</v>
      </c>
      <c r="G10" s="7"/>
      <c r="I10" s="13"/>
      <c r="J10" s="14"/>
      <c r="K10" s="15"/>
    </row>
    <row r="11" ht="19.95" customHeight="1" spans="1:11">
      <c r="A11" s="5"/>
      <c r="B11" s="5" t="s">
        <v>28</v>
      </c>
      <c r="C11" s="5"/>
      <c r="D11" s="5">
        <v>300</v>
      </c>
      <c r="E11" s="5">
        <v>2</v>
      </c>
      <c r="F11" s="5">
        <f t="shared" si="0"/>
        <v>600</v>
      </c>
      <c r="G11" s="7"/>
      <c r="I11" s="13"/>
      <c r="J11" s="14"/>
      <c r="K11" s="15"/>
    </row>
    <row r="12" ht="19.95" customHeight="1" spans="1:11">
      <c r="A12" s="5"/>
      <c r="B12" s="5" t="s">
        <v>29</v>
      </c>
      <c r="C12" s="5"/>
      <c r="D12" s="5">
        <v>500</v>
      </c>
      <c r="E12" s="5">
        <v>1</v>
      </c>
      <c r="F12" s="5">
        <f t="shared" si="0"/>
        <v>500</v>
      </c>
      <c r="G12" s="7"/>
      <c r="I12" s="13"/>
      <c r="J12" s="14"/>
      <c r="K12" s="15"/>
    </row>
    <row r="13" ht="19.95" customHeight="1" spans="1:11">
      <c r="A13" s="5"/>
      <c r="B13" s="5" t="s">
        <v>30</v>
      </c>
      <c r="C13" s="5"/>
      <c r="D13" s="5">
        <v>200</v>
      </c>
      <c r="E13" s="5">
        <v>1</v>
      </c>
      <c r="F13" s="5">
        <f t="shared" si="0"/>
        <v>200</v>
      </c>
      <c r="G13" s="7"/>
      <c r="I13" s="13"/>
      <c r="J13" s="14"/>
      <c r="K13" s="15"/>
    </row>
    <row r="14" ht="19.95" customHeight="1" spans="1:11">
      <c r="A14" s="5"/>
      <c r="B14" s="5" t="s">
        <v>31</v>
      </c>
      <c r="C14" s="5"/>
      <c r="D14" s="5">
        <v>300</v>
      </c>
      <c r="E14" s="5">
        <v>3</v>
      </c>
      <c r="F14" s="5">
        <f t="shared" si="0"/>
        <v>900</v>
      </c>
      <c r="G14" s="7"/>
      <c r="I14" s="13"/>
      <c r="J14" s="14"/>
      <c r="K14" s="15"/>
    </row>
    <row r="15" ht="19.95" customHeight="1" spans="1:11">
      <c r="A15" s="5"/>
      <c r="B15" s="5" t="s">
        <v>32</v>
      </c>
      <c r="C15" s="5"/>
      <c r="D15" s="5">
        <v>50</v>
      </c>
      <c r="E15" s="5">
        <v>16</v>
      </c>
      <c r="F15" s="5">
        <f t="shared" si="0"/>
        <v>800</v>
      </c>
      <c r="G15" s="7"/>
      <c r="I15" s="13"/>
      <c r="J15" s="14"/>
      <c r="K15" s="15"/>
    </row>
    <row r="16" ht="19.95" customHeight="1" spans="1:11">
      <c r="A16" s="5"/>
      <c r="B16" s="5" t="s">
        <v>33</v>
      </c>
      <c r="C16" s="5"/>
      <c r="D16" s="5"/>
      <c r="E16" s="5"/>
      <c r="F16" s="5">
        <v>1200</v>
      </c>
      <c r="G16" s="8"/>
      <c r="I16" s="16"/>
      <c r="J16" s="17"/>
      <c r="K16" s="18"/>
    </row>
    <row r="17" ht="19.95" customHeight="1" spans="1:11">
      <c r="A17" s="5" t="s">
        <v>34</v>
      </c>
      <c r="B17" s="5" t="s">
        <v>35</v>
      </c>
      <c r="C17" s="5"/>
      <c r="D17" s="5">
        <v>500</v>
      </c>
      <c r="E17" s="5">
        <v>15</v>
      </c>
      <c r="F17" s="5">
        <f t="shared" si="0"/>
        <v>7500</v>
      </c>
      <c r="G17" s="6">
        <f>SUM(F17:F19)</f>
        <v>43500</v>
      </c>
      <c r="I17" s="19" t="s">
        <v>36</v>
      </c>
      <c r="J17" s="20"/>
      <c r="K17" s="21"/>
    </row>
    <row r="18" ht="19.95" customHeight="1" spans="1:11">
      <c r="A18" s="5"/>
      <c r="B18" s="5" t="s">
        <v>37</v>
      </c>
      <c r="C18" s="5"/>
      <c r="D18" s="5">
        <v>1200</v>
      </c>
      <c r="E18" s="5">
        <v>10</v>
      </c>
      <c r="F18" s="5">
        <f t="shared" si="0"/>
        <v>12000</v>
      </c>
      <c r="G18" s="7"/>
      <c r="I18" s="22" t="s">
        <v>38</v>
      </c>
      <c r="J18" s="23"/>
      <c r="K18" s="24"/>
    </row>
    <row r="19" ht="19.95" customHeight="1" spans="1:11">
      <c r="A19" s="5"/>
      <c r="B19" s="5" t="s">
        <v>39</v>
      </c>
      <c r="C19" s="5"/>
      <c r="D19" s="5">
        <v>2000</v>
      </c>
      <c r="E19" s="5">
        <v>12</v>
      </c>
      <c r="F19" s="5">
        <f t="shared" si="0"/>
        <v>24000</v>
      </c>
      <c r="G19" s="8"/>
      <c r="I19" s="25"/>
      <c r="J19" s="23"/>
      <c r="K19" s="24"/>
    </row>
    <row r="20" ht="19.95" customHeight="1" spans="1:11">
      <c r="A20" s="5" t="s">
        <v>40</v>
      </c>
      <c r="B20" s="5" t="s">
        <v>41</v>
      </c>
      <c r="C20" s="5"/>
      <c r="D20" s="5">
        <v>6000</v>
      </c>
      <c r="E20" s="5">
        <v>12</v>
      </c>
      <c r="F20" s="5">
        <f t="shared" si="0"/>
        <v>72000</v>
      </c>
      <c r="G20" s="6">
        <f>SUM(F20:F22)</f>
        <v>76200</v>
      </c>
      <c r="I20" s="25"/>
      <c r="J20" s="23"/>
      <c r="K20" s="24"/>
    </row>
    <row r="21" ht="19.95" customHeight="1" spans="1:11">
      <c r="A21" s="5"/>
      <c r="B21" s="5" t="s">
        <v>42</v>
      </c>
      <c r="C21" s="5"/>
      <c r="D21" s="5">
        <v>500</v>
      </c>
      <c r="E21" s="5">
        <v>6</v>
      </c>
      <c r="F21" s="5">
        <f t="shared" si="0"/>
        <v>3000</v>
      </c>
      <c r="G21" s="7"/>
      <c r="I21" s="25"/>
      <c r="J21" s="23"/>
      <c r="K21" s="24"/>
    </row>
    <row r="22" ht="19.95" customHeight="1" spans="1:11">
      <c r="A22" s="5"/>
      <c r="B22" s="5" t="s">
        <v>43</v>
      </c>
      <c r="C22" s="5"/>
      <c r="D22" s="5">
        <v>600</v>
      </c>
      <c r="E22" s="5">
        <v>2</v>
      </c>
      <c r="F22" s="5">
        <f t="shared" si="0"/>
        <v>1200</v>
      </c>
      <c r="G22" s="8"/>
      <c r="I22" s="25"/>
      <c r="J22" s="23"/>
      <c r="K22" s="24"/>
    </row>
    <row r="23" ht="19.95" customHeight="1" spans="1:11">
      <c r="A23" s="5" t="s">
        <v>44</v>
      </c>
      <c r="B23" s="5" t="s">
        <v>45</v>
      </c>
      <c r="C23" s="5"/>
      <c r="D23" s="5">
        <v>1200</v>
      </c>
      <c r="E23" s="5">
        <v>3</v>
      </c>
      <c r="F23" s="5">
        <f t="shared" si="0"/>
        <v>3600</v>
      </c>
      <c r="G23" s="5">
        <f>F23</f>
        <v>3600</v>
      </c>
      <c r="I23" s="25"/>
      <c r="J23" s="23"/>
      <c r="K23" s="24"/>
    </row>
    <row r="24" ht="19.95" customHeight="1" spans="1:11">
      <c r="A24" s="5" t="s">
        <v>46</v>
      </c>
      <c r="B24" s="5" t="s">
        <v>47</v>
      </c>
      <c r="C24" s="5"/>
      <c r="D24" s="5">
        <v>15000</v>
      </c>
      <c r="E24" s="5">
        <v>4</v>
      </c>
      <c r="F24" s="5">
        <f t="shared" si="0"/>
        <v>60000</v>
      </c>
      <c r="G24" s="5">
        <f t="shared" ref="G24:G25" si="1">F24</f>
        <v>60000</v>
      </c>
      <c r="I24" s="25"/>
      <c r="J24" s="23"/>
      <c r="K24" s="24"/>
    </row>
    <row r="25" ht="19.95" customHeight="1" spans="1:11">
      <c r="A25" s="5" t="s">
        <v>48</v>
      </c>
      <c r="B25" s="5" t="s">
        <v>49</v>
      </c>
      <c r="C25" s="5"/>
      <c r="D25" s="5"/>
      <c r="E25" s="5"/>
      <c r="F25" s="5">
        <v>3000</v>
      </c>
      <c r="G25" s="5">
        <f t="shared" si="1"/>
        <v>3000</v>
      </c>
      <c r="I25" s="26"/>
      <c r="J25" s="27"/>
      <c r="K25" s="28"/>
    </row>
  </sheetData>
  <mergeCells count="15">
    <mergeCell ref="A1:K1"/>
    <mergeCell ref="J2:K2"/>
    <mergeCell ref="J3:K3"/>
    <mergeCell ref="J4:K4"/>
    <mergeCell ref="J5:K5"/>
    <mergeCell ref="I17:K17"/>
    <mergeCell ref="A4:A7"/>
    <mergeCell ref="A8:A16"/>
    <mergeCell ref="A17:A19"/>
    <mergeCell ref="A20:A22"/>
    <mergeCell ref="G3:G7"/>
    <mergeCell ref="G8:G16"/>
    <mergeCell ref="G17:G19"/>
    <mergeCell ref="G20:G22"/>
    <mergeCell ref="I18:K25"/>
  </mergeCells>
  <pageMargins left="0.7" right="0.7" top="0.75" bottom="0.75" header="0.3" footer="0.3"/>
  <pageSetup paperSize="9" orientation="landscape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余小鸣</cp:lastModifiedBy>
  <dcterms:created xsi:type="dcterms:W3CDTF">2021-01-06T04:09:00Z</dcterms:created>
  <cp:lastPrinted>2021-01-06T04:50:00Z</cp:lastPrinted>
  <dcterms:modified xsi:type="dcterms:W3CDTF">2023-12-11T09:33:54Z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80D95B474C48433BBEFE73B09933A8AD_11</vt:lpwstr>
  </property>
  <property fmtid="{D5CDD505-2E9C-101B-9397-08002B2CF9AE}" pid="3" name="KSOProductBuildVer">
    <vt:lpwstr>2052-11.1.0.14309</vt:lpwstr>
  </property>
  <property fmtid="{D5CDD505-2E9C-101B-9397-08002B2CF9AE}" pid="4" name="KSOTemplateUUID">
    <vt:lpwstr>v1.0_mb_nXrovgpGT+wEGn1ynpFbVA==</vt:lpwstr>
  </property>
</Properties>
</file>